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250"/>
  </bookViews>
  <sheets>
    <sheet name="TEKSTİL MÜHENDİSLİĞİ" sheetId="1" r:id="rId1"/>
    <sheet name="Sayfa3" sheetId="3" state="hidden" r:id="rId2"/>
    <sheet name="SEÇMELİ DERS GRUBU" sheetId="6" r:id="rId3"/>
  </sheets>
  <definedNames>
    <definedName name="_xlnm.Print_Area" localSheetId="2">'SEÇMELİ DERS GRUBU'!$A:$R</definedName>
    <definedName name="_xlnm.Print_Area" localSheetId="0">'TEKSTİL MÜHENDİSLİĞİ'!$A$1:$R$94</definedName>
  </definedNames>
  <calcPr calcId="125725"/>
</workbook>
</file>

<file path=xl/calcChain.xml><?xml version="1.0" encoding="utf-8"?>
<calcChain xmlns="http://schemas.openxmlformats.org/spreadsheetml/2006/main">
  <c r="H94" i="1"/>
  <c r="Q94"/>
  <c r="Q83"/>
  <c r="H83"/>
  <c r="K96" i="6"/>
  <c r="F111"/>
  <c r="F110"/>
  <c r="F109"/>
  <c r="F108"/>
  <c r="F107"/>
  <c r="F106"/>
  <c r="F105"/>
  <c r="F104"/>
  <c r="F103"/>
  <c r="F102"/>
  <c r="F101"/>
  <c r="F100"/>
  <c r="F99"/>
  <c r="F96"/>
  <c r="F95"/>
  <c r="F93"/>
  <c r="F92"/>
  <c r="F90"/>
  <c r="F89"/>
  <c r="F85"/>
  <c r="F84"/>
  <c r="F82"/>
  <c r="F81"/>
  <c r="F79"/>
  <c r="F78"/>
  <c r="F74"/>
  <c r="F73"/>
  <c r="F72"/>
  <c r="F71"/>
  <c r="F69"/>
  <c r="F68"/>
  <c r="F67"/>
  <c r="F66"/>
  <c r="F64"/>
  <c r="F63"/>
  <c r="F62"/>
  <c r="F61"/>
  <c r="F55"/>
  <c r="F54"/>
  <c r="F53"/>
  <c r="F52"/>
  <c r="F51"/>
  <c r="F50"/>
  <c r="F49"/>
  <c r="F48"/>
  <c r="F47"/>
  <c r="F46"/>
  <c r="F45"/>
  <c r="F44"/>
  <c r="F41"/>
  <c r="F40"/>
  <c r="F39"/>
  <c r="F37"/>
  <c r="F36"/>
  <c r="F35"/>
  <c r="F33"/>
  <c r="F32"/>
  <c r="F31"/>
  <c r="G94" i="1"/>
  <c r="E94"/>
  <c r="D94"/>
  <c r="C94"/>
  <c r="F92"/>
  <c r="F89"/>
  <c r="F87"/>
  <c r="F86"/>
  <c r="F85"/>
  <c r="E83"/>
  <c r="D83"/>
  <c r="C83"/>
  <c r="F81"/>
  <c r="F80"/>
  <c r="G78"/>
  <c r="G83" s="1"/>
  <c r="F78"/>
  <c r="F77"/>
  <c r="F76"/>
  <c r="F75"/>
  <c r="F74"/>
  <c r="H72"/>
  <c r="G72"/>
  <c r="E72"/>
  <c r="D72"/>
  <c r="C72"/>
  <c r="F70"/>
  <c r="F69"/>
  <c r="F67"/>
  <c r="F66"/>
  <c r="H64"/>
  <c r="G64"/>
  <c r="E64"/>
  <c r="D64"/>
  <c r="C64"/>
  <c r="F62"/>
  <c r="F61"/>
  <c r="F59"/>
  <c r="F58"/>
  <c r="F57"/>
  <c r="F64" s="1"/>
  <c r="F25"/>
  <c r="H18"/>
  <c r="G18"/>
  <c r="E18"/>
  <c r="D18"/>
  <c r="C18"/>
  <c r="F17"/>
  <c r="F16"/>
  <c r="F15"/>
  <c r="F14"/>
  <c r="F13"/>
  <c r="F12"/>
  <c r="F11"/>
  <c r="F10"/>
  <c r="O96" i="6"/>
  <c r="O95"/>
  <c r="O85"/>
  <c r="O84"/>
  <c r="O74"/>
  <c r="O73"/>
  <c r="O72"/>
  <c r="O71"/>
  <c r="O40"/>
  <c r="O39"/>
  <c r="F83" i="1" l="1"/>
  <c r="F94"/>
  <c r="F18"/>
  <c r="F72"/>
  <c r="O25"/>
  <c r="O110" i="6" l="1"/>
  <c r="O31"/>
  <c r="O32"/>
  <c r="O33"/>
  <c r="O35"/>
  <c r="O36"/>
  <c r="O37"/>
  <c r="O41"/>
  <c r="O61"/>
  <c r="O62"/>
  <c r="O63"/>
  <c r="O64"/>
  <c r="O66"/>
  <c r="O67"/>
  <c r="O68"/>
  <c r="O69"/>
  <c r="O78"/>
  <c r="O79"/>
  <c r="O81"/>
  <c r="O82"/>
  <c r="O89"/>
  <c r="O90"/>
  <c r="O92"/>
  <c r="O93"/>
  <c r="P94" i="1"/>
  <c r="N94"/>
  <c r="M94"/>
  <c r="L94"/>
  <c r="N83"/>
  <c r="M83"/>
  <c r="L83"/>
  <c r="P72"/>
  <c r="N72"/>
  <c r="M72"/>
  <c r="L72"/>
  <c r="Q72"/>
  <c r="O76"/>
  <c r="O75"/>
  <c r="O74"/>
  <c r="F44"/>
  <c r="F31"/>
  <c r="P78"/>
  <c r="P83" s="1"/>
  <c r="O78"/>
  <c r="O44" l="1"/>
  <c r="O111" i="6"/>
  <c r="O109"/>
  <c r="O108"/>
  <c r="O107"/>
  <c r="O106"/>
  <c r="O55" l="1"/>
  <c r="O54"/>
  <c r="O53"/>
  <c r="O52"/>
  <c r="O51"/>
  <c r="O50"/>
  <c r="O81" i="1" l="1"/>
  <c r="O80"/>
  <c r="H54"/>
  <c r="G54"/>
  <c r="E54"/>
  <c r="D54"/>
  <c r="C54"/>
  <c r="F51"/>
  <c r="F49"/>
  <c r="F48"/>
  <c r="F47"/>
  <c r="F46"/>
  <c r="F45"/>
  <c r="H42"/>
  <c r="G42"/>
  <c r="E42"/>
  <c r="D42"/>
  <c r="C42"/>
  <c r="F40"/>
  <c r="F38"/>
  <c r="F37"/>
  <c r="F36"/>
  <c r="F35"/>
  <c r="F34"/>
  <c r="F33"/>
  <c r="F32"/>
  <c r="H29"/>
  <c r="G29"/>
  <c r="E29"/>
  <c r="D29"/>
  <c r="C29"/>
  <c r="F28"/>
  <c r="F27"/>
  <c r="F26"/>
  <c r="F24"/>
  <c r="F23"/>
  <c r="F22"/>
  <c r="F21"/>
  <c r="F20"/>
  <c r="Q29"/>
  <c r="P29"/>
  <c r="N29"/>
  <c r="M29"/>
  <c r="L29"/>
  <c r="F42" l="1"/>
  <c r="F29"/>
  <c r="F54"/>
  <c r="O87"/>
  <c r="O27" l="1"/>
  <c r="O10"/>
  <c r="O11"/>
  <c r="O12"/>
  <c r="O13"/>
  <c r="O14"/>
  <c r="O15"/>
  <c r="O16"/>
  <c r="O17"/>
  <c r="O48" i="6" l="1"/>
  <c r="O100"/>
  <c r="O47"/>
  <c r="O49"/>
  <c r="O31" i="1" l="1"/>
  <c r="O101" i="6"/>
  <c r="O105"/>
  <c r="O104"/>
  <c r="O103"/>
  <c r="O102"/>
  <c r="O99"/>
  <c r="O92" i="1" l="1"/>
  <c r="O89"/>
  <c r="O86"/>
  <c r="O77"/>
  <c r="O83" s="1"/>
  <c r="O85"/>
  <c r="O94" s="1"/>
  <c r="O70"/>
  <c r="O69"/>
  <c r="O67"/>
  <c r="O66"/>
  <c r="O72" s="1"/>
  <c r="O62"/>
  <c r="O61"/>
  <c r="O59"/>
  <c r="O58"/>
  <c r="O57"/>
  <c r="O51"/>
  <c r="O49"/>
  <c r="O48"/>
  <c r="O47"/>
  <c r="O46"/>
  <c r="O45"/>
  <c r="O40"/>
  <c r="O38"/>
  <c r="O37"/>
  <c r="O36"/>
  <c r="O35"/>
  <c r="O34"/>
  <c r="O33"/>
  <c r="O32"/>
  <c r="O28"/>
  <c r="O26"/>
  <c r="O24"/>
  <c r="O23"/>
  <c r="O22"/>
  <c r="O21"/>
  <c r="O20"/>
  <c r="O46" i="6"/>
  <c r="O45"/>
  <c r="O29" i="1" l="1"/>
  <c r="Q64"/>
  <c r="P64"/>
  <c r="O64"/>
  <c r="N64"/>
  <c r="M64"/>
  <c r="L64"/>
  <c r="Q54"/>
  <c r="P54"/>
  <c r="N54"/>
  <c r="M54"/>
  <c r="L54"/>
  <c r="Q42"/>
  <c r="P42"/>
  <c r="N42"/>
  <c r="M42"/>
  <c r="L42"/>
  <c r="Q18"/>
  <c r="P18"/>
  <c r="O18"/>
  <c r="N18"/>
  <c r="M18"/>
  <c r="L18"/>
  <c r="O44" i="6"/>
  <c r="O54" i="1" l="1"/>
  <c r="O42"/>
</calcChain>
</file>

<file path=xl/sharedStrings.xml><?xml version="1.0" encoding="utf-8"?>
<sst xmlns="http://schemas.openxmlformats.org/spreadsheetml/2006/main" count="1153" uniqueCount="286">
  <si>
    <t>Ders Kodu</t>
  </si>
  <si>
    <t>Dersin Adı</t>
  </si>
  <si>
    <t xml:space="preserve"> Saat/Hafta</t>
  </si>
  <si>
    <t xml:space="preserve">   Kredisi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</si>
  <si>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</si>
  <si>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</si>
  <si>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</si>
  <si>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</si>
  <si>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</si>
  <si>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</si>
  <si>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</si>
  <si>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</si>
  <si>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</si>
  <si>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1 / Yarıyıl 1</t>
  </si>
  <si>
    <t>TOPLAM</t>
  </si>
  <si>
    <t>Yıl 3 /  Yarıyıl 1</t>
  </si>
  <si>
    <t>Yıl 4 / Yarıyıl 1</t>
  </si>
  <si>
    <t>Yıl 4 / Yarıyıl 2</t>
  </si>
  <si>
    <t>-</t>
  </si>
  <si>
    <t>2</t>
  </si>
  <si>
    <t>TEKSTİL MÜHENDİSLİĞİ BÖLÜMÜ</t>
  </si>
  <si>
    <t>Yıl 3/Yarıyıl 1</t>
  </si>
  <si>
    <t>ÜNİVERSİTE SEÇMELİ DERS I (Bu seçmeli  grubundan sadece 1 ders alınacaktır.)/ (Bu seçmeli  grubundan toplam  3 AKTS kredisi ders alınacaktır.)</t>
  </si>
  <si>
    <t>Yıl 3/Yarıyıl 2</t>
  </si>
  <si>
    <t>AÇIKLAMA:</t>
  </si>
  <si>
    <t xml:space="preserve"> </t>
  </si>
  <si>
    <t xml:space="preserve">TEK MÜFREDAT: </t>
  </si>
  <si>
    <t>ÇOKLU MÜFREDAT:</t>
  </si>
  <si>
    <t xml:space="preserve">   Yıl 3/Yarıyıl 1</t>
  </si>
  <si>
    <t>RECYCLING IN NONWOWEN TEXTILES</t>
  </si>
  <si>
    <t>Önerilen müfredattan sadece 2022-2023 eğitim-öğretim yılında ilk kayıt yaptıran öğrenciler sorumlu tutulacaktır. Uygulanmakta olan müfredattan sorumlu tutulmuş olan öğrenciler, uygulanmakta olan müfredattan devam edeceklerdir (Ders değişiklik formu gönderilmeyecek, yeni eklenen dersler formu doldurulacaktır.)</t>
  </si>
  <si>
    <t>TURKISH LANGUAGE I</t>
  </si>
  <si>
    <t>PRINCIPLES OF ATATURK AND RECENT TURKISH HISTORY I</t>
  </si>
  <si>
    <t>GENERAL CHEMISTRY</t>
  </si>
  <si>
    <t>COMPUTER</t>
  </si>
  <si>
    <t>CAREER PLANNING</t>
  </si>
  <si>
    <t>TURKISH LANGUAGE II</t>
  </si>
  <si>
    <t>PHYSICS II</t>
  </si>
  <si>
    <t>PRINCIPLES OF ATATURK AND RECENT TURKISH HISTORY II</t>
  </si>
  <si>
    <t>ORGANIC CHEMISTRY</t>
  </si>
  <si>
    <t>ECONOMICS</t>
  </si>
  <si>
    <t>PHYSICS I</t>
  </si>
  <si>
    <t>PRESENTATION AND REPORTING TECHNIQUES</t>
  </si>
  <si>
    <t>GENERAL BUSINESS</t>
  </si>
  <si>
    <t>TECHNICAL DRAWING</t>
  </si>
  <si>
    <t>STATISTICS I</t>
  </si>
  <si>
    <t>STATICS</t>
  </si>
  <si>
    <t>MATERIAL SCIENCE</t>
  </si>
  <si>
    <t>STATISTICS II</t>
  </si>
  <si>
    <t>DYNAMICS</t>
  </si>
  <si>
    <t>STRENGTH OF MATERIALS</t>
  </si>
  <si>
    <t>ELECTRONICS</t>
  </si>
  <si>
    <t>FINISHING TECHNOLOGY</t>
  </si>
  <si>
    <t>CLOTHING TECHNOLOGY</t>
  </si>
  <si>
    <t>PRACTICAL TRAINING I</t>
  </si>
  <si>
    <t>PHYSICAL TEXTILE TESTING I</t>
  </si>
  <si>
    <t>MACHINE ELEMENTS</t>
  </si>
  <si>
    <t>PRODUCTION MANAGEMENT</t>
  </si>
  <si>
    <t>SHORT STAPLE FIBER SPINNING</t>
  </si>
  <si>
    <t>WOVEN FABRIC CONSTRUCTION</t>
  </si>
  <si>
    <t>WEAVING PREPARATION</t>
  </si>
  <si>
    <t>PHYSICAL TEXTILE TESTING II</t>
  </si>
  <si>
    <t>WEAVING MACHINES</t>
  </si>
  <si>
    <t>FABRIC ANALYSIS</t>
  </si>
  <si>
    <t>WEFT KNITTING</t>
  </si>
  <si>
    <t>LONG STAPLE FIBER SPINNING</t>
  </si>
  <si>
    <t>GRADUATION PROJECT</t>
  </si>
  <si>
    <t>OCCUPATIONAL HEALTH AND SAFETY I</t>
  </si>
  <si>
    <t>WARP KNITTING</t>
  </si>
  <si>
    <t>OCCUPATIONAL HEALTH AND SAFETY II</t>
  </si>
  <si>
    <t>MODERN SPINNING PROCESSES</t>
  </si>
  <si>
    <t>QUALITY CONTROL</t>
  </si>
  <si>
    <t>MARKETING</t>
  </si>
  <si>
    <t xml:space="preserve">GRADUATION PROJECT </t>
  </si>
  <si>
    <t>COMMUNITY SERVICE ACTIVITIES</t>
  </si>
  <si>
    <t>FLUID MECHANICS</t>
  </si>
  <si>
    <t>TEXTILE DYEING I</t>
  </si>
  <si>
    <t>TEXTILE DYEING II</t>
  </si>
  <si>
    <t>TEXTILE PRINTING</t>
  </si>
  <si>
    <t>COLOUR MEASUREMENT</t>
  </si>
  <si>
    <t>FINISHING PROCESSES</t>
  </si>
  <si>
    <t>Compulsory</t>
  </si>
  <si>
    <t>Elective</t>
  </si>
  <si>
    <t>CALCULUS I</t>
  </si>
  <si>
    <t>NATURAL FIBERS</t>
  </si>
  <si>
    <t>Year1 / Semester 1</t>
  </si>
  <si>
    <t>Year1 / Semester 2</t>
  </si>
  <si>
    <t>CALCULUS II</t>
  </si>
  <si>
    <t>CHEMICAL FIBERS</t>
  </si>
  <si>
    <t>Year2 / Semester 1</t>
  </si>
  <si>
    <t>Year2 / Semester 2</t>
  </si>
  <si>
    <t>DIFFERENTIAL EQUATIONS</t>
  </si>
  <si>
    <t>THERMODYNAMICS</t>
  </si>
  <si>
    <t>SPINNING TECHNOLOGY</t>
  </si>
  <si>
    <t>WEAVING TECHNOLOGY</t>
  </si>
  <si>
    <t>KNITTING TECHNOLOGY</t>
  </si>
  <si>
    <t>1</t>
  </si>
  <si>
    <t>MECHANISMS</t>
  </si>
  <si>
    <t>UNIVERSITY ELECTIVE I</t>
  </si>
  <si>
    <t>Year3 / Semester 1</t>
  </si>
  <si>
    <t>Year3 / Semester 2</t>
  </si>
  <si>
    <t>NONWOVEN TECHNOLOGY</t>
  </si>
  <si>
    <t>UNIVERSITY ELECTIVE II</t>
  </si>
  <si>
    <t>PRODUCTIVITY AND WORK STUDY</t>
  </si>
  <si>
    <t xml:space="preserve">TECHNICAL TEXTILES </t>
  </si>
  <si>
    <t xml:space="preserve">PRODUCT AND PROCESS DESIGN </t>
  </si>
  <si>
    <t>Year4 / Semester 1</t>
  </si>
  <si>
    <t>Year4 / Semester 2</t>
  </si>
  <si>
    <t>CHEMICAL TEXTILE TESTING</t>
  </si>
  <si>
    <t>UNIT FINISHING OPERATIONS</t>
  </si>
  <si>
    <t>ANALYTICAL CHEMISTRY</t>
  </si>
  <si>
    <t>PRETREATMENT</t>
  </si>
  <si>
    <t>TEXTILE CHEMICALS</t>
  </si>
  <si>
    <t>CLOTHING MACHINERY</t>
  </si>
  <si>
    <t>AUXILIARY MATERIALS IN CLOTHING</t>
  </si>
  <si>
    <t>COMPUTER AIDED GARMENT DESIGN</t>
  </si>
  <si>
    <t>ORGANISATION AND PLANNING IN CLOTHING</t>
  </si>
  <si>
    <t>COMPUTERIZED GARMENT PATTERNMAKING</t>
  </si>
  <si>
    <t xml:space="preserve">PATTERNING ON FLAT KNITTING MACHINES        </t>
  </si>
  <si>
    <t>TEXTURING</t>
  </si>
  <si>
    <t>ENVIRONMENTAL IMPACT OF TEXTILE INDUSTRY AND LIFE CYCLE ASSESMENT</t>
  </si>
  <si>
    <t>DENIM TECHNOLOGY</t>
  </si>
  <si>
    <t>ANTIMICROBIAL TEXTILES</t>
  </si>
  <si>
    <t>BRAIDING TECHNOLOGY</t>
  </si>
  <si>
    <t>COATING AND LAMINATION</t>
  </si>
  <si>
    <t>QUALITY CONTROL OF PROTECTIVE TEXTILES</t>
  </si>
  <si>
    <t>NONWOVEN TECHNICAL TEXTILES AND COMPOSITES</t>
  </si>
  <si>
    <t>SUSTAINABILITY IN TEXTILE FINISHING</t>
  </si>
  <si>
    <t>3D NONWOVEN TEXTILES</t>
  </si>
  <si>
    <t>FACTORY ORGANISATION IN TEXTILE INDUSTRY</t>
  </si>
  <si>
    <t>FUNDAMENTALS OF FIBER AND YARN MECHANICS</t>
  </si>
  <si>
    <t>FANCY YARNS AND PRODUCTION METHODS</t>
  </si>
  <si>
    <t>3D KNITTED TEXTILES</t>
  </si>
  <si>
    <t>ANALYSIS OF WOVEN FABRICS</t>
  </si>
  <si>
    <t>PROCESS ANALYSIS IN APPAREL PRODUCTION</t>
  </si>
  <si>
    <t>ENERGY MANAGEMENT</t>
  </si>
  <si>
    <t xml:space="preserve">ANALYSIS OF KNITTED FABRICS           </t>
  </si>
  <si>
    <t>ERGONOMICS AND TEXTILE</t>
  </si>
  <si>
    <t>SUPPLY CHAIN MANAGEMENT IN TEXTILE</t>
  </si>
  <si>
    <t>EMBELLISHMENT TECHNIQUES IN APPAREL INDUSTRY</t>
  </si>
  <si>
    <t>3</t>
  </si>
  <si>
    <t>TRANSITION TO UNIVERSITY LIFE</t>
  </si>
  <si>
    <t>UNI.ELEC.COU.I</t>
  </si>
  <si>
    <t>PRACTICAL TRAINING II</t>
  </si>
  <si>
    <t>TEXTILE COMPOSITES</t>
  </si>
  <si>
    <t>LINEAR ALGEBRA</t>
  </si>
  <si>
    <t>TE7012022</t>
  </si>
  <si>
    <t>TE7032022</t>
  </si>
  <si>
    <t>TE7052022</t>
  </si>
  <si>
    <t>TE7072022</t>
  </si>
  <si>
    <t>TE7112022</t>
  </si>
  <si>
    <t>TE7132022</t>
  </si>
  <si>
    <t>TE7172022</t>
  </si>
  <si>
    <t>TE7192022</t>
  </si>
  <si>
    <t>TE7212022</t>
  </si>
  <si>
    <t>TE7232022</t>
  </si>
  <si>
    <t>TE7252022</t>
  </si>
  <si>
    <t>TE7272022</t>
  </si>
  <si>
    <t>TE8022022</t>
  </si>
  <si>
    <t>TE8042022</t>
  </si>
  <si>
    <t>TE8062022</t>
  </si>
  <si>
    <t>TE8082022</t>
  </si>
  <si>
    <t>TE8102022</t>
  </si>
  <si>
    <t>TE8122022</t>
  </si>
  <si>
    <t>TE8142022</t>
  </si>
  <si>
    <t>TE8182022</t>
  </si>
  <si>
    <t>TE8202022</t>
  </si>
  <si>
    <t>TE8222022</t>
  </si>
  <si>
    <t>TE8242022</t>
  </si>
  <si>
    <t>TE8262022</t>
  </si>
  <si>
    <t>FABRICS</t>
  </si>
  <si>
    <t>Tekstil Mühendisliği Bölümü 2022 Yılı Müfredatı</t>
  </si>
  <si>
    <t>CAL1032023</t>
  </si>
  <si>
    <t>CAL1042023</t>
  </si>
  <si>
    <t>LAG2052023</t>
  </si>
  <si>
    <t>DIF2222023</t>
  </si>
  <si>
    <t>PEDAGOJİK FORMASYON SEÇMELİ DERS GRUBU - I (İSTEĞE BAĞLI)</t>
  </si>
  <si>
    <t>Yıl 2/Yarıyıl 1</t>
  </si>
  <si>
    <t>PF201</t>
  </si>
  <si>
    <t>Eğitime Giriş</t>
  </si>
  <si>
    <t>4</t>
  </si>
  <si>
    <t>PF203</t>
  </si>
  <si>
    <t>Öğretim İlke ve Yöntemleri</t>
  </si>
  <si>
    <t>Yıl 2/Yarıyıl 2</t>
  </si>
  <si>
    <t>PEDAGOJİK FORMASYON SEÇMELİ DERS GRUBU - II (İSTEĞE BAĞLI)</t>
  </si>
  <si>
    <t>PF202</t>
  </si>
  <si>
    <t>Eğitimde Ölçme ve Değerlendirme</t>
  </si>
  <si>
    <t>PF204</t>
  </si>
  <si>
    <t>Eğitim Psikolojisi</t>
  </si>
  <si>
    <t>PEDAGOJİK FORMASYON SEÇMELİ DERS GRUBU - III (İSTEĞE BAĞLI)</t>
  </si>
  <si>
    <t>PF301</t>
  </si>
  <si>
    <t>Sınıf Yönetimi</t>
  </si>
  <si>
    <t>PF303</t>
  </si>
  <si>
    <t>Özel Öğretim Yöntemleri</t>
  </si>
  <si>
    <t>PEDAGOJİK FORMASYON SEÇMELİ DERS GRUBU - IV (İSTEĞE BAĞLI)</t>
  </si>
  <si>
    <t>PF302</t>
  </si>
  <si>
    <t>Öğretim Teknolojileri</t>
  </si>
  <si>
    <t>Yıl 4/Yarıyıl 1</t>
  </si>
  <si>
    <t>PEDAGOJİK FORMASYON SEÇMELİ DERS GRUBU - V (İSTEĞE BAĞLI)</t>
  </si>
  <si>
    <t>PF401</t>
  </si>
  <si>
    <t>Rehberlik ve Özel Eğitim</t>
  </si>
  <si>
    <t>Yıl 4/Yarıyıl 2</t>
  </si>
  <si>
    <t>PEDAGOJİK FORMASYON SEÇMELİ DERS GRUBU - VI (İSTEĞE BAĞLI)</t>
  </si>
  <si>
    <t>PF402</t>
  </si>
  <si>
    <t>Öğretmenlik Uygulamaları</t>
  </si>
  <si>
    <t>5</t>
  </si>
  <si>
    <t>10</t>
  </si>
  <si>
    <t>CHA002</t>
  </si>
  <si>
    <t>CHILD RIGHTS AND FAMILY EDUCATION</t>
  </si>
  <si>
    <t>UNI.ELEC.COU.I I (Bu seçmeli  grubundan sadece 1 ders alınacaktır.)/ (Bu seçmeli  grubundan toplam  3 AKTS kredisi ders alınacaktır.)</t>
  </si>
  <si>
    <t>UNI.ELEC.COU. II (Bu seçmeli  grubundan sadece 1 ders alınacaktır.)/ (Bu seçmeli  grubundan toplam  3 AKTS kredisi ders alınacaktır.)</t>
  </si>
  <si>
    <t>TEKSTİL MÜHENDİSLİĞİ SEÇMELİ DERS GRUPLARI</t>
  </si>
  <si>
    <t xml:space="preserve">   Yıl 3/Yarıyıl 2</t>
  </si>
  <si>
    <t>POLYMER AND FIBER CHEMISTRY</t>
  </si>
  <si>
    <t xml:space="preserve">TEXTILE CHEMISTRY </t>
  </si>
  <si>
    <t>TE8282024</t>
  </si>
  <si>
    <t>RESTRICTED ELECTIVE I</t>
  </si>
  <si>
    <t>FREE ELECTIVE I</t>
  </si>
  <si>
    <t>RESTRICTED ELECTIVE II</t>
  </si>
  <si>
    <t>RESTRICTED ELECTIVE III</t>
  </si>
  <si>
    <t>RESTRICTED ELECTIVE IV</t>
  </si>
  <si>
    <r>
      <rPr>
        <b/>
        <sz val="12"/>
        <color rgb="FFFF0000"/>
        <rFont val="Calibri"/>
        <family val="2"/>
        <charset val="162"/>
        <scheme val="minor"/>
      </rPr>
      <t>FREE ELECTIVE I</t>
    </r>
    <r>
      <rPr>
        <b/>
        <sz val="12"/>
        <rFont val="Calibri"/>
        <family val="2"/>
        <charset val="162"/>
        <scheme val="minor"/>
      </rPr>
      <t xml:space="preserve"> (Bu seçmeli  grubundan sadece 1 Ders alınacaktır.)/ (Bu seçmeli  grubundan to</t>
    </r>
    <r>
      <rPr>
        <b/>
        <sz val="12"/>
        <color rgb="FFFF0000"/>
        <rFont val="Calibri"/>
        <family val="2"/>
        <charset val="162"/>
        <scheme val="minor"/>
      </rPr>
      <t xml:space="preserve">plam 4 AKTS kredisi </t>
    </r>
    <r>
      <rPr>
        <b/>
        <sz val="12"/>
        <rFont val="Calibri"/>
        <family val="2"/>
        <charset val="162"/>
        <scheme val="minor"/>
      </rPr>
      <t>ders alınacaktır.)</t>
    </r>
  </si>
  <si>
    <r>
      <rPr>
        <b/>
        <sz val="12"/>
        <color rgb="FFFF0000"/>
        <rFont val="Calibri"/>
        <family val="2"/>
        <charset val="162"/>
        <scheme val="minor"/>
      </rPr>
      <t xml:space="preserve">FREE ELECTIVE II </t>
    </r>
    <r>
      <rPr>
        <b/>
        <sz val="12"/>
        <rFont val="Calibri"/>
        <family val="2"/>
        <charset val="162"/>
        <scheme val="minor"/>
      </rPr>
      <t xml:space="preserve">(Bu seçmeli  grubundan sadece 1 ders alınacaktır.)/ (Bu seçmeli  grubundan </t>
    </r>
    <r>
      <rPr>
        <b/>
        <sz val="12"/>
        <color rgb="FFFF0000"/>
        <rFont val="Calibri"/>
        <family val="2"/>
        <charset val="162"/>
        <scheme val="minor"/>
      </rPr>
      <t xml:space="preserve">toplam  4 AKTS kredisi </t>
    </r>
    <r>
      <rPr>
        <b/>
        <sz val="12"/>
        <rFont val="Calibri"/>
        <family val="2"/>
        <charset val="162"/>
        <scheme val="minor"/>
      </rPr>
      <t>ders alınacaktır.)</t>
    </r>
  </si>
  <si>
    <t>RESTRICTED ELECTIVE I -TEXTILE TECHNOLOGY MODULE</t>
  </si>
  <si>
    <t>RESTRICTED ELECTIVE I -TEXTILE  FINISHING MODULE</t>
  </si>
  <si>
    <t>RESTRICTED ELECTIVE I- APPAREL MODULE</t>
  </si>
  <si>
    <t>RESTRICTED ELECTIVE II -TEXTILE TECHNOLOGY MODULE</t>
  </si>
  <si>
    <t>RESTRICTED ELECTIVE II -TEXTILE FINISHING MODULE</t>
  </si>
  <si>
    <t>RESTRICTED ELECTIVE II- APPAREL MODULE</t>
  </si>
  <si>
    <t>RESTRICTED ELECTIVE III -TEXTILE TECHNOLOGY MODULE</t>
  </si>
  <si>
    <t>RESTRICTED ELECTIVE III -TEXTILE FINISHING MODULE</t>
  </si>
  <si>
    <t>RESTRICTED ELECTIVE III- APPAREL MODULE</t>
  </si>
  <si>
    <t>RESTRICTED ELECTIVE IV -TEXTILE TECHNOLOGY MODULE</t>
  </si>
  <si>
    <t>RESTRICTED ELECTIVE IV -TEXTILE FINISHING MODULE</t>
  </si>
  <si>
    <t>RESTRICTED ELECTIVE IV- APPAREL MODULE</t>
  </si>
  <si>
    <t>GARMENT PATTERNMAKING</t>
  </si>
  <si>
    <t>PRODUCTION PRACTISES IN CLOTHING</t>
  </si>
  <si>
    <t>SUSTAINABILITY IN APPAREL</t>
  </si>
  <si>
    <t>APPAREL MERCHANDISING</t>
  </si>
  <si>
    <t>WORK STUDY IN CLOTHING</t>
  </si>
  <si>
    <t>AI APPLICATIONS IN APPAREL</t>
  </si>
  <si>
    <r>
      <rPr>
        <b/>
        <sz val="12"/>
        <color rgb="FFFF0000"/>
        <rFont val="Calibri"/>
        <family val="2"/>
        <charset val="162"/>
        <scheme val="minor"/>
      </rPr>
      <t xml:space="preserve">RESTRICTED ELECTIVE I </t>
    </r>
    <r>
      <rPr>
        <b/>
        <sz val="12"/>
        <rFont val="Calibri"/>
        <family val="2"/>
        <charset val="162"/>
        <scheme val="minor"/>
      </rPr>
      <t>(Bu alan seçmeli ders grubundan, s</t>
    </r>
    <r>
      <rPr>
        <b/>
        <sz val="12"/>
        <color rgb="FFFF0000"/>
        <rFont val="Calibri"/>
        <family val="2"/>
        <charset val="162"/>
        <scheme val="minor"/>
      </rPr>
      <t xml:space="preserve">adece 1 modül ( 12 AKTS) </t>
    </r>
    <r>
      <rPr>
        <b/>
        <sz val="12"/>
        <rFont val="Calibri"/>
        <family val="2"/>
        <charset val="162"/>
        <scheme val="minor"/>
      </rPr>
      <t xml:space="preserve">alınacaktır. Sonraki dönemlerde de öğretime </t>
    </r>
    <r>
      <rPr>
        <b/>
        <sz val="12"/>
        <color rgb="FFFF0000"/>
        <rFont val="Calibri"/>
        <family val="2"/>
        <charset val="162"/>
        <scheme val="minor"/>
      </rPr>
      <t>aynı modül ile</t>
    </r>
    <r>
      <rPr>
        <b/>
        <sz val="12"/>
        <rFont val="Calibri"/>
        <family val="2"/>
        <charset val="162"/>
        <scheme val="minor"/>
      </rPr>
      <t xml:space="preserve"> devam edilecektir.)</t>
    </r>
  </si>
  <si>
    <r>
      <rPr>
        <b/>
        <sz val="12"/>
        <color rgb="FFFF0000"/>
        <rFont val="Calibri"/>
        <family val="2"/>
        <charset val="162"/>
        <scheme val="minor"/>
      </rPr>
      <t xml:space="preserve">RESTRICTED ELECTIVE II </t>
    </r>
    <r>
      <rPr>
        <b/>
        <sz val="12"/>
        <rFont val="Calibri"/>
        <family val="2"/>
        <charset val="162"/>
        <scheme val="minor"/>
      </rPr>
      <t>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( 16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</si>
  <si>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r>
      <rPr>
        <b/>
        <sz val="12"/>
        <color rgb="FFFF0000"/>
        <rFont val="Calibri"/>
        <family val="2"/>
        <charset val="162"/>
        <scheme val="minor"/>
      </rPr>
      <t>RESTRICTED ELECTIVE III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( 10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</si>
  <si>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r>
      <rPr>
        <b/>
        <sz val="12"/>
        <color rgb="FFFF0000"/>
        <rFont val="Calibri"/>
        <family val="2"/>
        <charset val="162"/>
        <scheme val="minor"/>
      </rPr>
      <t>RESTRICTED ELECTIVE IV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( 8 AKTS) alınacaktır. </t>
    </r>
    <r>
      <rPr>
        <b/>
        <sz val="12"/>
        <rFont val="Calibri"/>
        <family val="2"/>
        <charset val="162"/>
        <scheme val="minor"/>
      </rPr>
      <t>)</t>
    </r>
  </si>
  <si>
    <t>FREE ELECTIVE II</t>
  </si>
  <si>
    <t xml:space="preserve"> TECH303</t>
  </si>
  <si>
    <t xml:space="preserve"> TECH301</t>
  </si>
  <si>
    <t xml:space="preserve"> TECH305</t>
  </si>
  <si>
    <t>APAR301</t>
  </si>
  <si>
    <t>APAR303</t>
  </si>
  <si>
    <t xml:space="preserve"> APAR305</t>
  </si>
  <si>
    <t xml:space="preserve"> FINS301</t>
  </si>
  <si>
    <t>FINS303</t>
  </si>
  <si>
    <t>FINS305</t>
  </si>
  <si>
    <t>TECH403</t>
  </si>
  <si>
    <t>TECH401</t>
  </si>
  <si>
    <t>FINS401</t>
  </si>
  <si>
    <t>FINS403</t>
  </si>
  <si>
    <t>APAR401</t>
  </si>
  <si>
    <t>APAR403</t>
  </si>
  <si>
    <t>APAR306</t>
  </si>
  <si>
    <t>APAR304</t>
  </si>
  <si>
    <t>APAR302</t>
  </si>
  <si>
    <t>APAR308</t>
  </si>
  <si>
    <t>APAR402</t>
  </si>
  <si>
    <t>APAR404</t>
  </si>
  <si>
    <t>TECH304</t>
  </si>
  <si>
    <t>TECH302</t>
  </si>
  <si>
    <t>TECH306</t>
  </si>
  <si>
    <t>TECH308</t>
  </si>
  <si>
    <t>TECH402</t>
  </si>
  <si>
    <t>TECH404</t>
  </si>
  <si>
    <t>FINS304</t>
  </si>
  <si>
    <t>FINS306</t>
  </si>
  <si>
    <t>FINS308</t>
  </si>
  <si>
    <t>FINS302</t>
  </si>
  <si>
    <t>FINS402</t>
  </si>
  <si>
    <t>FINS404</t>
  </si>
  <si>
    <t>Yeni Eklenen Dersler ve Ders Değişiklik İstek Formları ile birlikte yapılan değişikliklerle birlikte önerilen müfredattan; uygulanmakta olan müfredattan sorumlu tutulmuş olan öğrencilerle birlikte 2025-2026 eğitim-öğretim yılında ilk kayıt yaptıran öğrenciler sorumlu olacaktır.</t>
  </si>
  <si>
    <t>UYGULANMAKTA OLAN MÜFREDAT 2024-2025</t>
  </si>
  <si>
    <t>ÖNERİLEN MÜFREDAT 2025-2026</t>
  </si>
  <si>
    <t>2UYGULANMAKTA OLAN MÜFREDATA AİT SEÇMELİ DERSLER 2024/2025</t>
  </si>
  <si>
    <t>ÖNERİLEN MÜFREDATA AİT SEÇMELİ DERSLER 2025/2026</t>
  </si>
  <si>
    <t>RECYCLING IN NONWOVEN TEXTILES</t>
  </si>
  <si>
    <t xml:space="preserve"> 2025-2026 EĞİTİM PLANI-İNGİLİZCE MÜFREDAT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</si>
</sst>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 indent="2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2"/>
    </xf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5" fillId="0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1" fontId="9" fillId="0" borderId="1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2" fillId="12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1" fontId="5" fillId="0" borderId="1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 wrapText="1" indent="2"/>
      <protection locked="0"/>
    </xf>
    <xf numFmtId="0" fontId="4" fillId="0" borderId="2" xfId="0" applyFont="1" applyFill="1" applyBorder="1" applyAlignment="1" applyProtection="1">
      <alignment horizontal="right" vertical="center" wrapText="1" indent="2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/>
    <xf numFmtId="0" fontId="2" fillId="5" borderId="13" xfId="0" applyFont="1" applyFill="1" applyBorder="1" applyAlignment="1"/>
    <xf numFmtId="0" fontId="2" fillId="5" borderId="11" xfId="0" applyFont="1" applyFill="1" applyBorder="1" applyAlignment="1"/>
    <xf numFmtId="0" fontId="4" fillId="9" borderId="12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4" fillId="1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2" fillId="9" borderId="12" xfId="0" applyNumberFormat="1" applyFont="1" applyFill="1" applyBorder="1" applyAlignment="1">
      <alignment horizontal="center" vertical="center"/>
    </xf>
    <xf numFmtId="1" fontId="2" fillId="9" borderId="13" xfId="0" applyNumberFormat="1" applyFont="1" applyFill="1" applyBorder="1" applyAlignment="1">
      <alignment horizontal="center" vertical="center"/>
    </xf>
    <xf numFmtId="1" fontId="2" fillId="9" borderId="11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8" borderId="8" xfId="0" applyNumberFormat="1" applyFont="1" applyFill="1" applyBorder="1" applyAlignment="1">
      <alignment horizontal="center" vertical="center" wrapText="1"/>
    </xf>
    <xf numFmtId="49" fontId="4" fillId="8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wrapText="1"/>
    </xf>
    <xf numFmtId="1" fontId="2" fillId="9" borderId="8" xfId="0" applyNumberFormat="1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/>
    </xf>
    <xf numFmtId="0" fontId="1" fillId="9" borderId="8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center" wrapText="1"/>
    </xf>
    <xf numFmtId="0" fontId="1" fillId="5" borderId="13" xfId="0" applyFont="1" applyFill="1" applyBorder="1" applyAlignment="1"/>
    <xf numFmtId="0" fontId="0" fillId="5" borderId="13" xfId="0" applyFill="1" applyBorder="1" applyAlignment="1"/>
    <xf numFmtId="0" fontId="0" fillId="5" borderId="11" xfId="0" applyFill="1" applyBorder="1" applyAlignment="1"/>
    <xf numFmtId="0" fontId="0" fillId="10" borderId="8" xfId="0" applyFill="1" applyBorder="1" applyAlignment="1">
      <alignment vertical="center"/>
    </xf>
    <xf numFmtId="0" fontId="10" fillId="5" borderId="12" xfId="0" applyFont="1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4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wrapText="1"/>
    </xf>
    <xf numFmtId="0" fontId="7" fillId="7" borderId="8" xfId="0" applyFont="1" applyFill="1" applyBorder="1" applyAlignment="1">
      <alignment wrapText="1"/>
    </xf>
    <xf numFmtId="1" fontId="2" fillId="4" borderId="8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" fillId="10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FF66"/>
      <color rgb="FFFB9669"/>
      <color rgb="FFCCFF99"/>
      <color rgb="FFEC80D7"/>
      <color rgb="FFFDB0A1"/>
      <color rgb="FF573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483152</xdr:colOff>
      <xdr:row>4</xdr:row>
      <xdr:rowOff>96630</xdr:rowOff>
    </xdr:from>
    <xdr:to>
      <xdr:col>0</xdr:col>
      <xdr:colOff>711752</xdr:colOff>
      <xdr:row>4</xdr:row>
      <xdr:rowOff>299830</xdr:rowOff>
    </xdr:to>
    <xdr:sp macro="" textlink="">
      <xdr:nvSpPr>
        <xdr:cNvPr id="6" name="5 Dikdörtgen"/>
        <xdr:cNvSpPr/>
      </xdr:nvSpPr>
      <xdr:spPr>
        <a:xfrm>
          <a:off x="483152" y="1808369"/>
          <a:ext cx="228600" cy="203200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483152</xdr:colOff>
      <xdr:row>3</xdr:row>
      <xdr:rowOff>151847</xdr:rowOff>
    </xdr:from>
    <xdr:to>
      <xdr:col>0</xdr:col>
      <xdr:colOff>711752</xdr:colOff>
      <xdr:row>3</xdr:row>
      <xdr:rowOff>355047</xdr:rowOff>
    </xdr:to>
    <xdr:sp macro="" textlink="">
      <xdr:nvSpPr>
        <xdr:cNvPr id="7" name="6 Dikdörtgen"/>
        <xdr:cNvSpPr/>
      </xdr:nvSpPr>
      <xdr:spPr>
        <a:xfrm>
          <a:off x="483152" y="1311412"/>
          <a:ext cx="228600" cy="203200"/>
        </a:xfrm>
        <a:prstGeom prst="rect">
          <a:avLst/>
        </a:prstGeom>
        <a:solidFill>
          <a:schemeClr val="tx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S95"/>
  <sheetViews>
    <sheetView tabSelected="1" view="pageBreakPreview" topLeftCell="A70" zoomScale="90" zoomScaleNormal="86" zoomScaleSheetLayoutView="90" workbookViewId="0">
      <selection activeCell="J82" sqref="J82:K82"/>
    </sheetView>
  </sheetViews>
  <sheetFormatPr defaultColWidth="9.140625" defaultRowHeight="30" customHeight="1"/>
  <cols>
    <col min="1" max="1" width="16.42578125" style="1" bestFit="1" customWidth="1"/>
    <col min="2" max="2" width="33.85546875" style="1" customWidth="1"/>
    <col min="3" max="3" width="9.5703125" style="1" bestFit="1" customWidth="1"/>
    <col min="4" max="4" width="10.28515625" style="1" bestFit="1" customWidth="1"/>
    <col min="5" max="5" width="14.28515625" style="1" customWidth="1"/>
    <col min="6" max="6" width="7.85546875" style="1" bestFit="1" customWidth="1"/>
    <col min="7" max="7" width="9" style="1" bestFit="1" customWidth="1"/>
    <col min="8" max="8" width="9.28515625" style="1" customWidth="1"/>
    <col min="9" max="9" width="13" style="1" bestFit="1" customWidth="1"/>
    <col min="10" max="10" width="24.140625" style="1" customWidth="1"/>
    <col min="11" max="11" width="34" style="1" customWidth="1"/>
    <col min="12" max="12" width="10.7109375" style="1" bestFit="1" customWidth="1"/>
    <col min="13" max="13" width="11.140625" style="1" customWidth="1"/>
    <col min="14" max="14" width="14" style="1" customWidth="1"/>
    <col min="15" max="15" width="8.5703125" style="1" bestFit="1" customWidth="1"/>
    <col min="16" max="16" width="9.85546875" style="1" bestFit="1" customWidth="1"/>
    <col min="17" max="17" width="9" style="1" customWidth="1"/>
    <col min="18" max="18" width="12.85546875" style="1" customWidth="1"/>
    <col min="19" max="19" width="36.140625" style="1" customWidth="1"/>
    <col min="20" max="16384" width="9.140625" style="1"/>
  </cols>
  <sheetData>
    <row r="1" spans="1:19" ht="30" customHeight="1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4"/>
      <c r="M1" s="84"/>
      <c r="N1" s="84"/>
      <c r="O1" s="84"/>
      <c r="P1" s="84"/>
      <c r="Q1" s="84"/>
      <c r="R1" s="84"/>
    </row>
    <row r="2" spans="1:19" ht="30" customHeight="1" thickBot="1">
      <c r="A2" s="85" t="s">
        <v>285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6"/>
      <c r="M2" s="86"/>
      <c r="N2" s="86"/>
      <c r="O2" s="86"/>
      <c r="P2" s="86"/>
      <c r="Q2" s="86"/>
      <c r="R2" s="86"/>
    </row>
    <row r="3" spans="1:19" s="19" customFormat="1" ht="30" customHeight="1">
      <c r="A3" s="87" t="s">
        <v>24</v>
      </c>
      <c r="B3" s="88"/>
      <c r="C3" s="89" t="s">
        <v>171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</row>
    <row r="4" spans="1:19" s="19" customFormat="1" ht="30" customHeight="1">
      <c r="A4" s="5" t="s">
        <v>25</v>
      </c>
      <c r="B4" s="6" t="s">
        <v>26</v>
      </c>
      <c r="C4" s="91" t="s">
        <v>279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</row>
    <row r="5" spans="1:19" s="19" customFormat="1" ht="47.25" customHeight="1" thickBot="1">
      <c r="A5" s="7" t="s">
        <v>25</v>
      </c>
      <c r="B5" s="8" t="s">
        <v>27</v>
      </c>
      <c r="C5" s="93" t="s">
        <v>30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9" s="19" customFormat="1" ht="30" customHeight="1">
      <c r="A6" s="95" t="s">
        <v>280</v>
      </c>
      <c r="B6" s="95"/>
      <c r="C6" s="95"/>
      <c r="D6" s="95"/>
      <c r="E6" s="95"/>
      <c r="F6" s="95"/>
      <c r="G6" s="95"/>
      <c r="H6" s="95"/>
      <c r="I6" s="95"/>
      <c r="J6" s="96" t="s">
        <v>281</v>
      </c>
      <c r="K6" s="96"/>
      <c r="L6" s="96"/>
      <c r="M6" s="96"/>
      <c r="N6" s="96"/>
      <c r="O6" s="96"/>
      <c r="P6" s="96"/>
      <c r="Q6" s="96"/>
      <c r="R6" s="96"/>
    </row>
    <row r="7" spans="1:19" s="19" customFormat="1" ht="30" customHeight="1">
      <c r="A7" s="97" t="s">
        <v>0</v>
      </c>
      <c r="B7" s="97" t="s">
        <v>1</v>
      </c>
      <c r="C7" s="97" t="s">
        <v>2</v>
      </c>
      <c r="D7" s="97"/>
      <c r="E7" s="97"/>
      <c r="F7" s="97"/>
      <c r="G7" s="98" t="s">
        <v>3</v>
      </c>
      <c r="H7" s="98" t="s">
        <v>4</v>
      </c>
      <c r="I7" s="97" t="s">
        <v>5</v>
      </c>
      <c r="J7" s="82" t="s">
        <v>0</v>
      </c>
      <c r="K7" s="82" t="s">
        <v>1</v>
      </c>
      <c r="L7" s="82" t="s">
        <v>2</v>
      </c>
      <c r="M7" s="82"/>
      <c r="N7" s="82"/>
      <c r="O7" s="82"/>
      <c r="P7" s="99" t="s">
        <v>3</v>
      </c>
      <c r="Q7" s="99" t="s">
        <v>4</v>
      </c>
      <c r="R7" s="82" t="s">
        <v>5</v>
      </c>
    </row>
    <row r="8" spans="1:19" s="19" customFormat="1" ht="30" customHeight="1">
      <c r="A8" s="97"/>
      <c r="B8" s="97"/>
      <c r="C8" s="66" t="s">
        <v>6</v>
      </c>
      <c r="D8" s="66" t="s">
        <v>7</v>
      </c>
      <c r="E8" s="24" t="s">
        <v>8</v>
      </c>
      <c r="F8" s="66" t="s">
        <v>9</v>
      </c>
      <c r="G8" s="98"/>
      <c r="H8" s="98"/>
      <c r="I8" s="97"/>
      <c r="J8" s="82"/>
      <c r="K8" s="82"/>
      <c r="L8" s="25" t="s">
        <v>6</v>
      </c>
      <c r="M8" s="25" t="s">
        <v>7</v>
      </c>
      <c r="N8" s="25" t="s">
        <v>8</v>
      </c>
      <c r="O8" s="25" t="s">
        <v>9</v>
      </c>
      <c r="P8" s="99"/>
      <c r="Q8" s="99"/>
      <c r="R8" s="82"/>
    </row>
    <row r="9" spans="1:19" s="19" customFormat="1" ht="15.75">
      <c r="A9" s="81" t="s">
        <v>13</v>
      </c>
      <c r="B9" s="81"/>
      <c r="C9" s="81"/>
      <c r="D9" s="81"/>
      <c r="E9" s="81"/>
      <c r="F9" s="81"/>
      <c r="G9" s="81"/>
      <c r="H9" s="81"/>
      <c r="I9" s="81"/>
      <c r="J9" s="76" t="s">
        <v>85</v>
      </c>
      <c r="K9" s="76"/>
      <c r="L9" s="76"/>
      <c r="M9" s="76"/>
      <c r="N9" s="76"/>
      <c r="O9" s="76"/>
      <c r="P9" s="76"/>
      <c r="Q9" s="76"/>
      <c r="R9" s="76"/>
    </row>
    <row r="10" spans="1:19" s="19" customFormat="1" ht="15.75">
      <c r="A10" s="9">
        <v>502001012022</v>
      </c>
      <c r="B10" s="13" t="s">
        <v>31</v>
      </c>
      <c r="C10" s="33">
        <v>2</v>
      </c>
      <c r="D10" s="33" t="s">
        <v>18</v>
      </c>
      <c r="E10" s="33" t="s">
        <v>18</v>
      </c>
      <c r="F10" s="11">
        <f t="shared" ref="F10:F16" si="0">SUM(C10:E10)</f>
        <v>2</v>
      </c>
      <c r="G10" s="11">
        <v>2</v>
      </c>
      <c r="H10" s="11">
        <v>2</v>
      </c>
      <c r="I10" s="12" t="s">
        <v>81</v>
      </c>
      <c r="J10" s="16">
        <v>502001012022</v>
      </c>
      <c r="K10" s="13" t="s">
        <v>31</v>
      </c>
      <c r="L10" s="27">
        <v>2</v>
      </c>
      <c r="M10" s="27" t="s">
        <v>18</v>
      </c>
      <c r="N10" s="27" t="s">
        <v>18</v>
      </c>
      <c r="O10" s="11">
        <f t="shared" ref="O10:O16" si="1">SUM(L10:N10)</f>
        <v>2</v>
      </c>
      <c r="P10" s="11">
        <v>2</v>
      </c>
      <c r="Q10" s="11">
        <v>2</v>
      </c>
      <c r="R10" s="12" t="s">
        <v>81</v>
      </c>
    </row>
    <row r="11" spans="1:19" s="20" customFormat="1">
      <c r="A11" s="9">
        <v>502001022022</v>
      </c>
      <c r="B11" s="26" t="s">
        <v>32</v>
      </c>
      <c r="C11" s="33">
        <v>2</v>
      </c>
      <c r="D11" s="33" t="s">
        <v>18</v>
      </c>
      <c r="E11" s="33" t="s">
        <v>18</v>
      </c>
      <c r="F11" s="11">
        <f t="shared" si="0"/>
        <v>2</v>
      </c>
      <c r="G11" s="11">
        <v>2</v>
      </c>
      <c r="H11" s="11">
        <v>2</v>
      </c>
      <c r="I11" s="12" t="s">
        <v>81</v>
      </c>
      <c r="J11" s="16">
        <v>502001022022</v>
      </c>
      <c r="K11" s="26" t="s">
        <v>32</v>
      </c>
      <c r="L11" s="27">
        <v>2</v>
      </c>
      <c r="M11" s="27" t="s">
        <v>18</v>
      </c>
      <c r="N11" s="27" t="s">
        <v>18</v>
      </c>
      <c r="O11" s="11">
        <f t="shared" si="1"/>
        <v>2</v>
      </c>
      <c r="P11" s="11">
        <v>2</v>
      </c>
      <c r="Q11" s="11">
        <v>2</v>
      </c>
      <c r="R11" s="12" t="s">
        <v>81</v>
      </c>
    </row>
    <row r="12" spans="1:19" s="19" customFormat="1" ht="15.75">
      <c r="A12" s="9" t="s">
        <v>172</v>
      </c>
      <c r="B12" s="13" t="s">
        <v>83</v>
      </c>
      <c r="C12" s="33">
        <v>3</v>
      </c>
      <c r="D12" s="33">
        <v>2</v>
      </c>
      <c r="E12" s="33" t="s">
        <v>18</v>
      </c>
      <c r="F12" s="11">
        <f t="shared" si="0"/>
        <v>5</v>
      </c>
      <c r="G12" s="11">
        <v>4</v>
      </c>
      <c r="H12" s="11">
        <v>7</v>
      </c>
      <c r="I12" s="12" t="s">
        <v>81</v>
      </c>
      <c r="J12" s="16" t="s">
        <v>172</v>
      </c>
      <c r="K12" s="13" t="s">
        <v>83</v>
      </c>
      <c r="L12" s="33">
        <v>3</v>
      </c>
      <c r="M12" s="33">
        <v>2</v>
      </c>
      <c r="N12" s="33" t="s">
        <v>18</v>
      </c>
      <c r="O12" s="11">
        <f t="shared" si="1"/>
        <v>5</v>
      </c>
      <c r="P12" s="11">
        <v>4</v>
      </c>
      <c r="Q12" s="11">
        <v>7</v>
      </c>
      <c r="R12" s="12" t="s">
        <v>81</v>
      </c>
    </row>
    <row r="13" spans="1:19" s="19" customFormat="1" ht="15.75">
      <c r="A13" s="9">
        <v>502001062022</v>
      </c>
      <c r="B13" s="13" t="s">
        <v>41</v>
      </c>
      <c r="C13" s="33">
        <v>3</v>
      </c>
      <c r="D13" s="33">
        <v>2</v>
      </c>
      <c r="E13" s="33" t="s">
        <v>18</v>
      </c>
      <c r="F13" s="11">
        <f t="shared" si="0"/>
        <v>5</v>
      </c>
      <c r="G13" s="11">
        <v>4</v>
      </c>
      <c r="H13" s="11">
        <v>5</v>
      </c>
      <c r="I13" s="12" t="s">
        <v>81</v>
      </c>
      <c r="J13" s="16">
        <v>502001062022</v>
      </c>
      <c r="K13" s="13" t="s">
        <v>41</v>
      </c>
      <c r="L13" s="33">
        <v>3</v>
      </c>
      <c r="M13" s="33">
        <v>2</v>
      </c>
      <c r="N13" s="33" t="s">
        <v>18</v>
      </c>
      <c r="O13" s="11">
        <f t="shared" si="1"/>
        <v>5</v>
      </c>
      <c r="P13" s="11">
        <v>4</v>
      </c>
      <c r="Q13" s="11">
        <v>5</v>
      </c>
      <c r="R13" s="12" t="s">
        <v>81</v>
      </c>
    </row>
    <row r="14" spans="1:19" s="19" customFormat="1" ht="15.75">
      <c r="A14" s="9">
        <v>502001082022</v>
      </c>
      <c r="B14" s="13" t="s">
        <v>84</v>
      </c>
      <c r="C14" s="33">
        <v>2</v>
      </c>
      <c r="D14" s="33" t="s">
        <v>18</v>
      </c>
      <c r="E14" s="33" t="s">
        <v>18</v>
      </c>
      <c r="F14" s="11">
        <f t="shared" si="0"/>
        <v>2</v>
      </c>
      <c r="G14" s="11">
        <v>2</v>
      </c>
      <c r="H14" s="11">
        <v>3</v>
      </c>
      <c r="I14" s="12" t="s">
        <v>81</v>
      </c>
      <c r="J14" s="16">
        <v>502001082022</v>
      </c>
      <c r="K14" s="13" t="s">
        <v>84</v>
      </c>
      <c r="L14" s="33">
        <v>2</v>
      </c>
      <c r="M14" s="33" t="s">
        <v>18</v>
      </c>
      <c r="N14" s="33" t="s">
        <v>18</v>
      </c>
      <c r="O14" s="11">
        <f t="shared" si="1"/>
        <v>2</v>
      </c>
      <c r="P14" s="11">
        <v>2</v>
      </c>
      <c r="Q14" s="11">
        <v>3</v>
      </c>
      <c r="R14" s="12" t="s">
        <v>81</v>
      </c>
    </row>
    <row r="15" spans="1:19" s="19" customFormat="1" ht="15.75">
      <c r="A15" s="9">
        <v>502001092022</v>
      </c>
      <c r="B15" s="13" t="s">
        <v>33</v>
      </c>
      <c r="C15" s="33">
        <v>3</v>
      </c>
      <c r="D15" s="33" t="s">
        <v>18</v>
      </c>
      <c r="E15" s="33">
        <v>1</v>
      </c>
      <c r="F15" s="11">
        <f t="shared" si="0"/>
        <v>4</v>
      </c>
      <c r="G15" s="11">
        <v>3.5</v>
      </c>
      <c r="H15" s="11">
        <v>5</v>
      </c>
      <c r="I15" s="12" t="s">
        <v>81</v>
      </c>
      <c r="J15" s="16">
        <v>502001092022</v>
      </c>
      <c r="K15" s="13" t="s">
        <v>33</v>
      </c>
      <c r="L15" s="32">
        <v>3</v>
      </c>
      <c r="M15" s="32" t="s">
        <v>18</v>
      </c>
      <c r="N15" s="32">
        <v>1</v>
      </c>
      <c r="O15" s="11">
        <f t="shared" si="1"/>
        <v>4</v>
      </c>
      <c r="P15" s="11">
        <v>3.5</v>
      </c>
      <c r="Q15" s="11">
        <v>5</v>
      </c>
      <c r="R15" s="12" t="s">
        <v>81</v>
      </c>
    </row>
    <row r="16" spans="1:19" s="19" customFormat="1" ht="15.75">
      <c r="A16" s="9">
        <v>502001242022</v>
      </c>
      <c r="B16" s="13" t="s">
        <v>34</v>
      </c>
      <c r="C16" s="33">
        <v>2</v>
      </c>
      <c r="D16" s="33">
        <v>2</v>
      </c>
      <c r="E16" s="33" t="s">
        <v>18</v>
      </c>
      <c r="F16" s="11">
        <f t="shared" si="0"/>
        <v>4</v>
      </c>
      <c r="G16" s="11">
        <v>3</v>
      </c>
      <c r="H16" s="11">
        <v>4</v>
      </c>
      <c r="I16" s="12" t="s">
        <v>81</v>
      </c>
      <c r="J16" s="16">
        <v>502001242022</v>
      </c>
      <c r="K16" s="10" t="s">
        <v>34</v>
      </c>
      <c r="L16" s="33">
        <v>2</v>
      </c>
      <c r="M16" s="33">
        <v>2</v>
      </c>
      <c r="N16" s="33" t="s">
        <v>18</v>
      </c>
      <c r="O16" s="14">
        <f t="shared" si="1"/>
        <v>4</v>
      </c>
      <c r="P16" s="15">
        <v>3</v>
      </c>
      <c r="Q16" s="33">
        <v>4</v>
      </c>
      <c r="R16" s="12" t="s">
        <v>81</v>
      </c>
      <c r="S16" s="59"/>
    </row>
    <row r="17" spans="1:18" s="19" customFormat="1" ht="15.75">
      <c r="A17" s="9">
        <v>502001432022</v>
      </c>
      <c r="B17" s="13" t="s">
        <v>35</v>
      </c>
      <c r="C17" s="33">
        <v>1</v>
      </c>
      <c r="D17" s="33" t="s">
        <v>18</v>
      </c>
      <c r="E17" s="33" t="s">
        <v>18</v>
      </c>
      <c r="F17" s="11">
        <f>SUM(C17:E17)</f>
        <v>1</v>
      </c>
      <c r="G17" s="11">
        <v>1</v>
      </c>
      <c r="H17" s="11">
        <v>2</v>
      </c>
      <c r="I17" s="12" t="s">
        <v>81</v>
      </c>
      <c r="J17" s="16">
        <v>502001432022</v>
      </c>
      <c r="K17" s="13" t="s">
        <v>35</v>
      </c>
      <c r="L17" s="32">
        <v>1</v>
      </c>
      <c r="M17" s="32" t="s">
        <v>18</v>
      </c>
      <c r="N17" s="32" t="s">
        <v>18</v>
      </c>
      <c r="O17" s="11">
        <f>SUM(L17:N17)</f>
        <v>1</v>
      </c>
      <c r="P17" s="11">
        <v>1</v>
      </c>
      <c r="Q17" s="11">
        <v>2</v>
      </c>
      <c r="R17" s="12" t="s">
        <v>81</v>
      </c>
    </row>
    <row r="18" spans="1:18" s="19" customFormat="1" ht="15.75">
      <c r="A18" s="12" t="s">
        <v>14</v>
      </c>
      <c r="B18" s="12"/>
      <c r="C18" s="12">
        <f t="shared" ref="C18:H18" si="2">SUM(C9:C17)</f>
        <v>18</v>
      </c>
      <c r="D18" s="12">
        <f t="shared" si="2"/>
        <v>6</v>
      </c>
      <c r="E18" s="12">
        <f t="shared" si="2"/>
        <v>1</v>
      </c>
      <c r="F18" s="12">
        <f t="shared" si="2"/>
        <v>25</v>
      </c>
      <c r="G18" s="12">
        <f t="shared" si="2"/>
        <v>21.5</v>
      </c>
      <c r="H18" s="12">
        <f t="shared" si="2"/>
        <v>30</v>
      </c>
      <c r="I18" s="12"/>
      <c r="J18" s="12" t="s">
        <v>14</v>
      </c>
      <c r="K18" s="12"/>
      <c r="L18" s="12">
        <f t="shared" ref="L18:Q18" si="3">SUM(L9:L17)</f>
        <v>18</v>
      </c>
      <c r="M18" s="12">
        <f t="shared" si="3"/>
        <v>6</v>
      </c>
      <c r="N18" s="12">
        <f t="shared" si="3"/>
        <v>1</v>
      </c>
      <c r="O18" s="12">
        <f t="shared" si="3"/>
        <v>25</v>
      </c>
      <c r="P18" s="12">
        <f t="shared" si="3"/>
        <v>21.5</v>
      </c>
      <c r="Q18" s="12">
        <f t="shared" si="3"/>
        <v>30</v>
      </c>
      <c r="R18" s="12"/>
    </row>
    <row r="19" spans="1:18" s="19" customFormat="1" ht="15.75">
      <c r="A19" s="81" t="s">
        <v>10</v>
      </c>
      <c r="B19" s="81"/>
      <c r="C19" s="81"/>
      <c r="D19" s="81"/>
      <c r="E19" s="81"/>
      <c r="F19" s="81"/>
      <c r="G19" s="81"/>
      <c r="H19" s="81"/>
      <c r="I19" s="81"/>
      <c r="J19" s="76" t="s">
        <v>86</v>
      </c>
      <c r="K19" s="76"/>
      <c r="L19" s="76"/>
      <c r="M19" s="76"/>
      <c r="N19" s="76"/>
      <c r="O19" s="76"/>
      <c r="P19" s="76"/>
      <c r="Q19" s="76"/>
      <c r="R19" s="76"/>
    </row>
    <row r="20" spans="1:18" s="19" customFormat="1" ht="15.75">
      <c r="A20" s="16">
        <v>502000922022</v>
      </c>
      <c r="B20" s="10" t="s">
        <v>36</v>
      </c>
      <c r="C20" s="33">
        <v>2</v>
      </c>
      <c r="D20" s="33" t="s">
        <v>18</v>
      </c>
      <c r="E20" s="33" t="s">
        <v>18</v>
      </c>
      <c r="F20" s="14">
        <f t="shared" ref="F20:F25" si="4">SUM(C20:E20)</f>
        <v>2</v>
      </c>
      <c r="G20" s="15">
        <v>2</v>
      </c>
      <c r="H20" s="33">
        <v>2</v>
      </c>
      <c r="I20" s="12" t="s">
        <v>81</v>
      </c>
      <c r="J20" s="16">
        <v>502000922022</v>
      </c>
      <c r="K20" s="10" t="s">
        <v>36</v>
      </c>
      <c r="L20" s="32">
        <v>2</v>
      </c>
      <c r="M20" s="32" t="s">
        <v>18</v>
      </c>
      <c r="N20" s="32" t="s">
        <v>18</v>
      </c>
      <c r="O20" s="14">
        <f t="shared" ref="O20:O25" si="5">SUM(L20:N20)</f>
        <v>2</v>
      </c>
      <c r="P20" s="15">
        <v>2</v>
      </c>
      <c r="Q20" s="32">
        <v>2</v>
      </c>
      <c r="R20" s="12" t="s">
        <v>81</v>
      </c>
    </row>
    <row r="21" spans="1:18" s="19" customFormat="1">
      <c r="A21" s="16">
        <v>502000942022</v>
      </c>
      <c r="B21" s="31" t="s">
        <v>38</v>
      </c>
      <c r="C21" s="33">
        <v>2</v>
      </c>
      <c r="D21" s="33" t="s">
        <v>18</v>
      </c>
      <c r="E21" s="33" t="s">
        <v>18</v>
      </c>
      <c r="F21" s="14">
        <f t="shared" si="4"/>
        <v>2</v>
      </c>
      <c r="G21" s="15">
        <v>2</v>
      </c>
      <c r="H21" s="33">
        <v>2</v>
      </c>
      <c r="I21" s="12" t="s">
        <v>81</v>
      </c>
      <c r="J21" s="16">
        <v>502000942022</v>
      </c>
      <c r="K21" s="31" t="s">
        <v>38</v>
      </c>
      <c r="L21" s="32">
        <v>2</v>
      </c>
      <c r="M21" s="32" t="s">
        <v>18</v>
      </c>
      <c r="N21" s="32" t="s">
        <v>18</v>
      </c>
      <c r="O21" s="14">
        <f t="shared" si="5"/>
        <v>2</v>
      </c>
      <c r="P21" s="15">
        <v>2</v>
      </c>
      <c r="Q21" s="32">
        <v>2</v>
      </c>
      <c r="R21" s="12" t="s">
        <v>81</v>
      </c>
    </row>
    <row r="22" spans="1:18" s="19" customFormat="1" ht="15.75">
      <c r="A22" s="16">
        <v>502001102022</v>
      </c>
      <c r="B22" s="10" t="s">
        <v>40</v>
      </c>
      <c r="C22" s="33">
        <v>2</v>
      </c>
      <c r="D22" s="33" t="s">
        <v>18</v>
      </c>
      <c r="E22" s="33" t="s">
        <v>18</v>
      </c>
      <c r="F22" s="14">
        <f t="shared" si="4"/>
        <v>2</v>
      </c>
      <c r="G22" s="17" t="s">
        <v>19</v>
      </c>
      <c r="H22" s="33">
        <v>2</v>
      </c>
      <c r="I22" s="12" t="s">
        <v>81</v>
      </c>
      <c r="J22" s="16">
        <v>502001102022</v>
      </c>
      <c r="K22" s="10" t="s">
        <v>40</v>
      </c>
      <c r="L22" s="32">
        <v>2</v>
      </c>
      <c r="M22" s="32" t="s">
        <v>18</v>
      </c>
      <c r="N22" s="32" t="s">
        <v>18</v>
      </c>
      <c r="O22" s="14">
        <f t="shared" si="5"/>
        <v>2</v>
      </c>
      <c r="P22" s="17" t="s">
        <v>19</v>
      </c>
      <c r="Q22" s="32">
        <v>2</v>
      </c>
      <c r="R22" s="12" t="s">
        <v>81</v>
      </c>
    </row>
    <row r="23" spans="1:18" s="19" customFormat="1" ht="15.75">
      <c r="A23" s="16">
        <v>502001122022</v>
      </c>
      <c r="B23" s="10" t="s">
        <v>87</v>
      </c>
      <c r="C23" s="33">
        <v>3</v>
      </c>
      <c r="D23" s="33">
        <v>2</v>
      </c>
      <c r="E23" s="33" t="s">
        <v>18</v>
      </c>
      <c r="F23" s="14">
        <f t="shared" si="4"/>
        <v>5</v>
      </c>
      <c r="G23" s="17">
        <v>4</v>
      </c>
      <c r="H23" s="33">
        <v>7</v>
      </c>
      <c r="I23" s="12" t="s">
        <v>81</v>
      </c>
      <c r="J23" s="16" t="s">
        <v>173</v>
      </c>
      <c r="K23" s="10" t="s">
        <v>87</v>
      </c>
      <c r="L23" s="33">
        <v>3</v>
      </c>
      <c r="M23" s="33">
        <v>2</v>
      </c>
      <c r="N23" s="33" t="s">
        <v>18</v>
      </c>
      <c r="O23" s="14">
        <f t="shared" si="5"/>
        <v>5</v>
      </c>
      <c r="P23" s="17">
        <v>4</v>
      </c>
      <c r="Q23" s="33">
        <v>7</v>
      </c>
      <c r="R23" s="12" t="s">
        <v>81</v>
      </c>
    </row>
    <row r="24" spans="1:18" s="19" customFormat="1" ht="15.75">
      <c r="A24" s="16">
        <v>502001132022</v>
      </c>
      <c r="B24" s="10" t="s">
        <v>37</v>
      </c>
      <c r="C24" s="33">
        <v>3</v>
      </c>
      <c r="D24" s="33">
        <v>2</v>
      </c>
      <c r="E24" s="33" t="s">
        <v>18</v>
      </c>
      <c r="F24" s="14">
        <f t="shared" si="4"/>
        <v>5</v>
      </c>
      <c r="G24" s="17">
        <v>4</v>
      </c>
      <c r="H24" s="33">
        <v>5</v>
      </c>
      <c r="I24" s="12" t="s">
        <v>81</v>
      </c>
      <c r="J24" s="16">
        <v>502001132022</v>
      </c>
      <c r="K24" s="10" t="s">
        <v>37</v>
      </c>
      <c r="L24" s="33">
        <v>3</v>
      </c>
      <c r="M24" s="33">
        <v>2</v>
      </c>
      <c r="N24" s="33" t="s">
        <v>18</v>
      </c>
      <c r="O24" s="14">
        <f t="shared" si="5"/>
        <v>5</v>
      </c>
      <c r="P24" s="17">
        <v>4</v>
      </c>
      <c r="Q24" s="33">
        <v>5</v>
      </c>
      <c r="R24" s="12" t="s">
        <v>81</v>
      </c>
    </row>
    <row r="25" spans="1:18" s="19" customFormat="1" ht="15.75">
      <c r="A25" s="16">
        <v>502001182024</v>
      </c>
      <c r="B25" s="10" t="s">
        <v>88</v>
      </c>
      <c r="C25" s="33">
        <v>3</v>
      </c>
      <c r="D25" s="33" t="s">
        <v>18</v>
      </c>
      <c r="E25" s="33" t="s">
        <v>18</v>
      </c>
      <c r="F25" s="14">
        <f t="shared" si="4"/>
        <v>3</v>
      </c>
      <c r="G25" s="17" t="s">
        <v>140</v>
      </c>
      <c r="H25" s="33">
        <v>3</v>
      </c>
      <c r="I25" s="12" t="s">
        <v>81</v>
      </c>
      <c r="J25" s="16">
        <v>502001182024</v>
      </c>
      <c r="K25" s="10" t="s">
        <v>88</v>
      </c>
      <c r="L25" s="33">
        <v>3</v>
      </c>
      <c r="M25" s="33" t="s">
        <v>18</v>
      </c>
      <c r="N25" s="33" t="s">
        <v>18</v>
      </c>
      <c r="O25" s="14">
        <f t="shared" si="5"/>
        <v>3</v>
      </c>
      <c r="P25" s="17" t="s">
        <v>140</v>
      </c>
      <c r="Q25" s="32">
        <v>3</v>
      </c>
      <c r="R25" s="12" t="s">
        <v>81</v>
      </c>
    </row>
    <row r="26" spans="1:18" s="19" customFormat="1">
      <c r="A26" s="16">
        <v>502001352022</v>
      </c>
      <c r="B26" s="31" t="s">
        <v>42</v>
      </c>
      <c r="C26" s="33">
        <v>1</v>
      </c>
      <c r="D26" s="33">
        <v>1</v>
      </c>
      <c r="E26" s="33" t="s">
        <v>18</v>
      </c>
      <c r="F26" s="11">
        <f>SUM(C26:E26)</f>
        <v>2</v>
      </c>
      <c r="G26" s="11">
        <v>1.5</v>
      </c>
      <c r="H26" s="33">
        <v>2</v>
      </c>
      <c r="I26" s="12" t="s">
        <v>81</v>
      </c>
      <c r="J26" s="16">
        <v>502001352022</v>
      </c>
      <c r="K26" s="31" t="s">
        <v>42</v>
      </c>
      <c r="L26" s="32">
        <v>1</v>
      </c>
      <c r="M26" s="32">
        <v>1</v>
      </c>
      <c r="N26" s="32" t="s">
        <v>18</v>
      </c>
      <c r="O26" s="11">
        <f>SUM(L26:N26)</f>
        <v>2</v>
      </c>
      <c r="P26" s="11">
        <v>1.5</v>
      </c>
      <c r="Q26" s="32">
        <v>2</v>
      </c>
      <c r="R26" s="12" t="s">
        <v>81</v>
      </c>
    </row>
    <row r="27" spans="1:18" s="19" customFormat="1" ht="15.75">
      <c r="A27" s="16">
        <v>502001112022</v>
      </c>
      <c r="B27" s="10" t="s">
        <v>39</v>
      </c>
      <c r="C27" s="33">
        <v>3</v>
      </c>
      <c r="D27" s="33" t="s">
        <v>18</v>
      </c>
      <c r="E27" s="33" t="s">
        <v>18</v>
      </c>
      <c r="F27" s="11">
        <f>SUM(C27:E27)</f>
        <v>3</v>
      </c>
      <c r="G27" s="15">
        <v>3</v>
      </c>
      <c r="H27" s="33">
        <v>5</v>
      </c>
      <c r="I27" s="12" t="s">
        <v>81</v>
      </c>
      <c r="J27" s="16">
        <v>502001112022</v>
      </c>
      <c r="K27" s="10" t="s">
        <v>39</v>
      </c>
      <c r="L27" s="32">
        <v>3</v>
      </c>
      <c r="M27" s="32" t="s">
        <v>18</v>
      </c>
      <c r="N27" s="32" t="s">
        <v>18</v>
      </c>
      <c r="O27" s="11">
        <f>SUM(L27:N27)</f>
        <v>3</v>
      </c>
      <c r="P27" s="15">
        <v>3</v>
      </c>
      <c r="Q27" s="32">
        <v>5</v>
      </c>
      <c r="R27" s="12" t="s">
        <v>81</v>
      </c>
    </row>
    <row r="28" spans="1:18" s="19" customFormat="1" ht="15.75">
      <c r="A28" s="16">
        <v>502001162022</v>
      </c>
      <c r="B28" s="10" t="s">
        <v>46</v>
      </c>
      <c r="C28" s="33">
        <v>2</v>
      </c>
      <c r="D28" s="33" t="s">
        <v>18</v>
      </c>
      <c r="E28" s="33" t="s">
        <v>18</v>
      </c>
      <c r="F28" s="14">
        <f>SUM(C28:E28)</f>
        <v>2</v>
      </c>
      <c r="G28" s="15">
        <v>2</v>
      </c>
      <c r="H28" s="33">
        <v>2</v>
      </c>
      <c r="I28" s="12" t="s">
        <v>81</v>
      </c>
      <c r="J28" s="16">
        <v>502001162022</v>
      </c>
      <c r="K28" s="10" t="s">
        <v>46</v>
      </c>
      <c r="L28" s="32">
        <v>2</v>
      </c>
      <c r="M28" s="32" t="s">
        <v>18</v>
      </c>
      <c r="N28" s="32" t="s">
        <v>18</v>
      </c>
      <c r="O28" s="14">
        <f>SUM(L28:N28)</f>
        <v>2</v>
      </c>
      <c r="P28" s="15">
        <v>2</v>
      </c>
      <c r="Q28" s="32">
        <v>2</v>
      </c>
      <c r="R28" s="12" t="s">
        <v>81</v>
      </c>
    </row>
    <row r="29" spans="1:18" s="19" customFormat="1" ht="15.75">
      <c r="A29" s="12" t="s">
        <v>14</v>
      </c>
      <c r="B29" s="12"/>
      <c r="C29" s="12">
        <f t="shared" ref="C29:H29" si="6">SUM(C20:C28)</f>
        <v>21</v>
      </c>
      <c r="D29" s="12">
        <f t="shared" si="6"/>
        <v>5</v>
      </c>
      <c r="E29" s="12">
        <f t="shared" si="6"/>
        <v>0</v>
      </c>
      <c r="F29" s="12">
        <f t="shared" si="6"/>
        <v>26</v>
      </c>
      <c r="G29" s="12">
        <f t="shared" si="6"/>
        <v>18.5</v>
      </c>
      <c r="H29" s="12">
        <f t="shared" si="6"/>
        <v>30</v>
      </c>
      <c r="I29" s="12"/>
      <c r="J29" s="12" t="s">
        <v>14</v>
      </c>
      <c r="K29" s="12"/>
      <c r="L29" s="12">
        <f t="shared" ref="L29:Q29" si="7">SUM(L20:L28)</f>
        <v>21</v>
      </c>
      <c r="M29" s="12">
        <f t="shared" si="7"/>
        <v>5</v>
      </c>
      <c r="N29" s="12">
        <f t="shared" si="7"/>
        <v>0</v>
      </c>
      <c r="O29" s="12">
        <f t="shared" si="7"/>
        <v>26</v>
      </c>
      <c r="P29" s="12">
        <f t="shared" si="7"/>
        <v>18.5</v>
      </c>
      <c r="Q29" s="12">
        <f t="shared" si="7"/>
        <v>30</v>
      </c>
      <c r="R29" s="12"/>
    </row>
    <row r="30" spans="1:18" s="19" customFormat="1" ht="15.75">
      <c r="A30" s="81" t="s">
        <v>11</v>
      </c>
      <c r="B30" s="81"/>
      <c r="C30" s="81"/>
      <c r="D30" s="81"/>
      <c r="E30" s="81"/>
      <c r="F30" s="81"/>
      <c r="G30" s="81"/>
      <c r="H30" s="81"/>
      <c r="I30" s="81"/>
      <c r="J30" s="76" t="s">
        <v>89</v>
      </c>
      <c r="K30" s="76"/>
      <c r="L30" s="76"/>
      <c r="M30" s="76"/>
      <c r="N30" s="76"/>
      <c r="O30" s="76"/>
      <c r="P30" s="76"/>
      <c r="Q30" s="76"/>
      <c r="R30" s="76"/>
    </row>
    <row r="31" spans="1:18" s="19" customFormat="1" ht="26.25" customHeight="1">
      <c r="A31" s="16" t="s">
        <v>174</v>
      </c>
      <c r="B31" s="10" t="s">
        <v>145</v>
      </c>
      <c r="C31" s="33">
        <v>2</v>
      </c>
      <c r="D31" s="33">
        <v>1</v>
      </c>
      <c r="E31" s="33" t="s">
        <v>18</v>
      </c>
      <c r="F31" s="14">
        <f t="shared" ref="F31" si="8">SUM(C31:E31)</f>
        <v>3</v>
      </c>
      <c r="G31" s="15">
        <v>2.5</v>
      </c>
      <c r="H31" s="33">
        <v>6</v>
      </c>
      <c r="I31" s="12" t="s">
        <v>81</v>
      </c>
      <c r="J31" s="16" t="s">
        <v>174</v>
      </c>
      <c r="K31" s="10" t="s">
        <v>145</v>
      </c>
      <c r="L31" s="33">
        <v>2</v>
      </c>
      <c r="M31" s="33">
        <v>1</v>
      </c>
      <c r="N31" s="33" t="s">
        <v>18</v>
      </c>
      <c r="O31" s="14">
        <f t="shared" ref="O31" si="9">SUM(L31:N31)</f>
        <v>3</v>
      </c>
      <c r="P31" s="15">
        <v>2.5</v>
      </c>
      <c r="Q31" s="33">
        <v>6</v>
      </c>
      <c r="R31" s="12" t="s">
        <v>81</v>
      </c>
    </row>
    <row r="32" spans="1:18" s="19" customFormat="1" ht="20.100000000000001" customHeight="1">
      <c r="A32" s="16">
        <v>502002052022</v>
      </c>
      <c r="B32" s="10" t="s">
        <v>43</v>
      </c>
      <c r="C32" s="33">
        <v>3</v>
      </c>
      <c r="D32" s="33" t="s">
        <v>18</v>
      </c>
      <c r="E32" s="33" t="s">
        <v>18</v>
      </c>
      <c r="F32" s="14">
        <f>SUM(C32:E32)</f>
        <v>3</v>
      </c>
      <c r="G32" s="15">
        <v>3</v>
      </c>
      <c r="H32" s="33">
        <v>3</v>
      </c>
      <c r="I32" s="12" t="s">
        <v>81</v>
      </c>
      <c r="J32" s="16">
        <v>502002052022</v>
      </c>
      <c r="K32" s="10" t="s">
        <v>43</v>
      </c>
      <c r="L32" s="32">
        <v>3</v>
      </c>
      <c r="M32" s="32" t="s">
        <v>18</v>
      </c>
      <c r="N32" s="32" t="s">
        <v>18</v>
      </c>
      <c r="O32" s="14">
        <f>SUM(L32:N32)</f>
        <v>3</v>
      </c>
      <c r="P32" s="15">
        <v>3</v>
      </c>
      <c r="Q32" s="32">
        <v>3</v>
      </c>
      <c r="R32" s="12" t="s">
        <v>81</v>
      </c>
    </row>
    <row r="33" spans="1:19" s="19" customFormat="1" ht="20.100000000000001" customHeight="1">
      <c r="A33" s="16">
        <v>502002292022</v>
      </c>
      <c r="B33" s="10" t="s">
        <v>45</v>
      </c>
      <c r="C33" s="33">
        <v>2</v>
      </c>
      <c r="D33" s="33" t="s">
        <v>18</v>
      </c>
      <c r="E33" s="33" t="s">
        <v>18</v>
      </c>
      <c r="F33" s="14">
        <f t="shared" ref="F33" si="10">SUM(C33:E33)</f>
        <v>2</v>
      </c>
      <c r="G33" s="15">
        <v>2</v>
      </c>
      <c r="H33" s="33">
        <v>5</v>
      </c>
      <c r="I33" s="12" t="s">
        <v>81</v>
      </c>
      <c r="J33" s="16">
        <v>502002292022</v>
      </c>
      <c r="K33" s="10" t="s">
        <v>45</v>
      </c>
      <c r="L33" s="32">
        <v>2</v>
      </c>
      <c r="M33" s="32" t="s">
        <v>18</v>
      </c>
      <c r="N33" s="32" t="s">
        <v>18</v>
      </c>
      <c r="O33" s="14">
        <f t="shared" ref="O33:O40" si="11">SUM(L33:N33)</f>
        <v>2</v>
      </c>
      <c r="P33" s="15">
        <v>2</v>
      </c>
      <c r="Q33" s="32">
        <v>5</v>
      </c>
      <c r="R33" s="12" t="s">
        <v>81</v>
      </c>
    </row>
    <row r="34" spans="1:19" s="19" customFormat="1" ht="20.100000000000001" customHeight="1">
      <c r="A34" s="16">
        <v>502002392022</v>
      </c>
      <c r="B34" s="10" t="s">
        <v>92</v>
      </c>
      <c r="C34" s="33">
        <v>3</v>
      </c>
      <c r="D34" s="33" t="s">
        <v>18</v>
      </c>
      <c r="E34" s="33" t="s">
        <v>18</v>
      </c>
      <c r="F34" s="14">
        <f>SUM(C34:E34)</f>
        <v>3</v>
      </c>
      <c r="G34" s="15">
        <v>3</v>
      </c>
      <c r="H34" s="33">
        <v>3</v>
      </c>
      <c r="I34" s="12" t="s">
        <v>81</v>
      </c>
      <c r="J34" s="16">
        <v>502002392022</v>
      </c>
      <c r="K34" s="10" t="s">
        <v>92</v>
      </c>
      <c r="L34" s="32">
        <v>3</v>
      </c>
      <c r="M34" s="32" t="s">
        <v>18</v>
      </c>
      <c r="N34" s="32" t="s">
        <v>18</v>
      </c>
      <c r="O34" s="14">
        <f>SUM(L34:N34)</f>
        <v>3</v>
      </c>
      <c r="P34" s="15">
        <v>3</v>
      </c>
      <c r="Q34" s="32">
        <v>3</v>
      </c>
      <c r="R34" s="12" t="s">
        <v>81</v>
      </c>
    </row>
    <row r="35" spans="1:19" s="19" customFormat="1" ht="20.100000000000001" customHeight="1">
      <c r="A35" s="16">
        <v>502002412022</v>
      </c>
      <c r="B35" s="10" t="s">
        <v>44</v>
      </c>
      <c r="C35" s="33">
        <v>1</v>
      </c>
      <c r="D35" s="33">
        <v>3</v>
      </c>
      <c r="E35" s="33" t="s">
        <v>18</v>
      </c>
      <c r="F35" s="14">
        <f t="shared" ref="F35:F36" si="12">SUM(C35:E35)</f>
        <v>4</v>
      </c>
      <c r="G35" s="15">
        <v>2.5</v>
      </c>
      <c r="H35" s="33">
        <v>3</v>
      </c>
      <c r="I35" s="12" t="s">
        <v>81</v>
      </c>
      <c r="J35" s="16">
        <v>502002412022</v>
      </c>
      <c r="K35" s="10" t="s">
        <v>44</v>
      </c>
      <c r="L35" s="33">
        <v>1</v>
      </c>
      <c r="M35" s="33">
        <v>3</v>
      </c>
      <c r="N35" s="33" t="s">
        <v>18</v>
      </c>
      <c r="O35" s="14">
        <f t="shared" si="11"/>
        <v>4</v>
      </c>
      <c r="P35" s="15">
        <v>2.5</v>
      </c>
      <c r="Q35" s="33">
        <v>3</v>
      </c>
      <c r="R35" s="12" t="s">
        <v>81</v>
      </c>
      <c r="S35" s="59"/>
    </row>
    <row r="36" spans="1:19" s="19" customFormat="1" ht="20.100000000000001" customHeight="1">
      <c r="A36" s="16">
        <v>502001172022</v>
      </c>
      <c r="B36" s="10" t="s">
        <v>47</v>
      </c>
      <c r="C36" s="33">
        <v>2</v>
      </c>
      <c r="D36" s="33" t="s">
        <v>18</v>
      </c>
      <c r="E36" s="33" t="s">
        <v>18</v>
      </c>
      <c r="F36" s="14">
        <f t="shared" si="12"/>
        <v>2</v>
      </c>
      <c r="G36" s="15">
        <v>2</v>
      </c>
      <c r="H36" s="33">
        <v>2</v>
      </c>
      <c r="I36" s="12" t="s">
        <v>81</v>
      </c>
      <c r="J36" s="16">
        <v>502001172022</v>
      </c>
      <c r="K36" s="10" t="s">
        <v>47</v>
      </c>
      <c r="L36" s="32">
        <v>2</v>
      </c>
      <c r="M36" s="32" t="s">
        <v>18</v>
      </c>
      <c r="N36" s="32" t="s">
        <v>18</v>
      </c>
      <c r="O36" s="14">
        <f t="shared" si="11"/>
        <v>2</v>
      </c>
      <c r="P36" s="15">
        <v>2</v>
      </c>
      <c r="Q36" s="32">
        <v>2</v>
      </c>
      <c r="R36" s="12" t="s">
        <v>81</v>
      </c>
    </row>
    <row r="37" spans="1:19" s="19" customFormat="1" ht="20.100000000000001" customHeight="1">
      <c r="A37" s="16">
        <v>502007032022</v>
      </c>
      <c r="B37" s="10" t="s">
        <v>93</v>
      </c>
      <c r="C37" s="33">
        <v>2</v>
      </c>
      <c r="D37" s="33" t="s">
        <v>18</v>
      </c>
      <c r="E37" s="33" t="s">
        <v>18</v>
      </c>
      <c r="F37" s="14">
        <f>SUM(C37:E37)</f>
        <v>2</v>
      </c>
      <c r="G37" s="15">
        <v>2</v>
      </c>
      <c r="H37" s="33">
        <v>2</v>
      </c>
      <c r="I37" s="12" t="s">
        <v>81</v>
      </c>
      <c r="J37" s="16">
        <v>502007032022</v>
      </c>
      <c r="K37" s="10" t="s">
        <v>93</v>
      </c>
      <c r="L37" s="32">
        <v>2</v>
      </c>
      <c r="M37" s="32" t="s">
        <v>18</v>
      </c>
      <c r="N37" s="32" t="s">
        <v>18</v>
      </c>
      <c r="O37" s="14">
        <f>SUM(L37:N37)</f>
        <v>2</v>
      </c>
      <c r="P37" s="15">
        <v>2</v>
      </c>
      <c r="Q37" s="32">
        <v>2</v>
      </c>
      <c r="R37" s="12" t="s">
        <v>81</v>
      </c>
    </row>
    <row r="38" spans="1:19" s="19" customFormat="1" ht="20.100000000000001" customHeight="1">
      <c r="A38" s="16">
        <v>502002492022</v>
      </c>
      <c r="B38" s="10" t="s">
        <v>94</v>
      </c>
      <c r="C38" s="33">
        <v>2</v>
      </c>
      <c r="D38" s="33" t="s">
        <v>18</v>
      </c>
      <c r="E38" s="33" t="s">
        <v>18</v>
      </c>
      <c r="F38" s="14">
        <f t="shared" ref="F38" si="13">SUM(C38:E38)</f>
        <v>2</v>
      </c>
      <c r="G38" s="15">
        <v>2</v>
      </c>
      <c r="H38" s="33">
        <v>2</v>
      </c>
      <c r="I38" s="12" t="s">
        <v>81</v>
      </c>
      <c r="J38" s="16">
        <v>502002492022</v>
      </c>
      <c r="K38" s="10" t="s">
        <v>94</v>
      </c>
      <c r="L38" s="32">
        <v>2</v>
      </c>
      <c r="M38" s="32" t="s">
        <v>18</v>
      </c>
      <c r="N38" s="32" t="s">
        <v>18</v>
      </c>
      <c r="O38" s="14">
        <f t="shared" ref="O38" si="14">SUM(L38:N38)</f>
        <v>2</v>
      </c>
      <c r="P38" s="15">
        <v>2</v>
      </c>
      <c r="Q38" s="32">
        <v>2</v>
      </c>
      <c r="R38" s="12" t="s">
        <v>81</v>
      </c>
    </row>
    <row r="39" spans="1:19" s="19" customFormat="1" ht="20.100000000000001" customHeight="1">
      <c r="A39" s="16">
        <v>502007042022</v>
      </c>
      <c r="B39" s="10" t="s">
        <v>95</v>
      </c>
      <c r="C39" s="33">
        <v>2</v>
      </c>
      <c r="D39" s="33" t="s">
        <v>18</v>
      </c>
      <c r="E39" s="33" t="s">
        <v>18</v>
      </c>
      <c r="F39" s="14">
        <v>2</v>
      </c>
      <c r="G39" s="15">
        <v>2</v>
      </c>
      <c r="H39" s="33">
        <v>2</v>
      </c>
      <c r="I39" s="12" t="s">
        <v>81</v>
      </c>
      <c r="J39" s="16">
        <v>502007042022</v>
      </c>
      <c r="K39" s="10" t="s">
        <v>95</v>
      </c>
      <c r="L39" s="32">
        <v>2</v>
      </c>
      <c r="M39" s="32" t="s">
        <v>18</v>
      </c>
      <c r="N39" s="32" t="s">
        <v>18</v>
      </c>
      <c r="O39" s="14">
        <v>2</v>
      </c>
      <c r="P39" s="15">
        <v>2</v>
      </c>
      <c r="Q39" s="32">
        <v>2</v>
      </c>
      <c r="R39" s="12" t="s">
        <v>81</v>
      </c>
    </row>
    <row r="40" spans="1:19" s="19" customFormat="1" ht="20.100000000000001" customHeight="1">
      <c r="A40" s="16">
        <v>502002442022</v>
      </c>
      <c r="B40" s="10" t="s">
        <v>49</v>
      </c>
      <c r="C40" s="33">
        <v>2</v>
      </c>
      <c r="D40" s="33" t="s">
        <v>18</v>
      </c>
      <c r="E40" s="33" t="s">
        <v>18</v>
      </c>
      <c r="F40" s="14">
        <f t="shared" ref="F40" si="15">SUM(C40:E40)</f>
        <v>2</v>
      </c>
      <c r="G40" s="15">
        <v>2</v>
      </c>
      <c r="H40" s="33">
        <v>2</v>
      </c>
      <c r="I40" s="12" t="s">
        <v>81</v>
      </c>
      <c r="J40" s="16">
        <v>502002442022</v>
      </c>
      <c r="K40" s="10" t="s">
        <v>49</v>
      </c>
      <c r="L40" s="32">
        <v>2</v>
      </c>
      <c r="M40" s="32" t="s">
        <v>18</v>
      </c>
      <c r="N40" s="32" t="s">
        <v>18</v>
      </c>
      <c r="O40" s="14">
        <f t="shared" si="11"/>
        <v>2</v>
      </c>
      <c r="P40" s="15">
        <v>2</v>
      </c>
      <c r="Q40" s="32">
        <v>2</v>
      </c>
      <c r="R40" s="12" t="s">
        <v>81</v>
      </c>
    </row>
    <row r="41" spans="1:19" s="42" customFormat="1" ht="30" customHeight="1">
      <c r="A41" s="70" t="s">
        <v>176</v>
      </c>
      <c r="B41" s="77"/>
      <c r="C41" s="33"/>
      <c r="D41" s="33"/>
      <c r="E41" s="33"/>
      <c r="F41" s="33"/>
      <c r="G41" s="36"/>
      <c r="H41" s="11"/>
      <c r="I41" s="37"/>
      <c r="J41" s="70" t="s">
        <v>176</v>
      </c>
      <c r="K41" s="77"/>
      <c r="L41" s="38"/>
      <c r="M41" s="38"/>
      <c r="N41" s="38"/>
      <c r="O41" s="38"/>
      <c r="P41" s="39"/>
      <c r="Q41" s="40"/>
      <c r="R41" s="41"/>
    </row>
    <row r="42" spans="1:19" s="19" customFormat="1" ht="20.100000000000001" customHeight="1">
      <c r="A42" s="33" t="s">
        <v>14</v>
      </c>
      <c r="B42" s="33"/>
      <c r="C42" s="12">
        <f t="shared" ref="C42:H42" si="16">SUM(C30:C40)</f>
        <v>21</v>
      </c>
      <c r="D42" s="12">
        <f t="shared" si="16"/>
        <v>4</v>
      </c>
      <c r="E42" s="12">
        <f t="shared" si="16"/>
        <v>0</v>
      </c>
      <c r="F42" s="12">
        <f t="shared" si="16"/>
        <v>25</v>
      </c>
      <c r="G42" s="12">
        <f t="shared" si="16"/>
        <v>23</v>
      </c>
      <c r="H42" s="33">
        <f t="shared" si="16"/>
        <v>30</v>
      </c>
      <c r="I42" s="23"/>
      <c r="J42" s="32" t="s">
        <v>14</v>
      </c>
      <c r="K42" s="32"/>
      <c r="L42" s="12">
        <f t="shared" ref="L42:Q42" si="17">SUM(L30:L40)</f>
        <v>21</v>
      </c>
      <c r="M42" s="12">
        <f t="shared" si="17"/>
        <v>4</v>
      </c>
      <c r="N42" s="12">
        <f t="shared" si="17"/>
        <v>0</v>
      </c>
      <c r="O42" s="12">
        <f t="shared" si="17"/>
        <v>25</v>
      </c>
      <c r="P42" s="12">
        <f t="shared" si="17"/>
        <v>23</v>
      </c>
      <c r="Q42" s="32">
        <f t="shared" si="17"/>
        <v>30</v>
      </c>
      <c r="R42" s="23"/>
    </row>
    <row r="43" spans="1:19" s="19" customFormat="1" ht="20.100000000000001" customHeight="1">
      <c r="A43" s="81" t="s">
        <v>12</v>
      </c>
      <c r="B43" s="81"/>
      <c r="C43" s="81"/>
      <c r="D43" s="81"/>
      <c r="E43" s="81"/>
      <c r="F43" s="81"/>
      <c r="G43" s="81"/>
      <c r="H43" s="81"/>
      <c r="I43" s="81"/>
      <c r="J43" s="76" t="s">
        <v>90</v>
      </c>
      <c r="K43" s="76"/>
      <c r="L43" s="76"/>
      <c r="M43" s="76"/>
      <c r="N43" s="76"/>
      <c r="O43" s="76"/>
      <c r="P43" s="76"/>
      <c r="Q43" s="76"/>
      <c r="R43" s="76"/>
    </row>
    <row r="44" spans="1:19" s="19" customFormat="1" ht="15.75">
      <c r="A44" s="16" t="s">
        <v>175</v>
      </c>
      <c r="B44" s="10" t="s">
        <v>91</v>
      </c>
      <c r="C44" s="33">
        <v>2</v>
      </c>
      <c r="D44" s="33">
        <v>1</v>
      </c>
      <c r="E44" s="33" t="s">
        <v>18</v>
      </c>
      <c r="F44" s="14">
        <f t="shared" ref="F44" si="18">SUM(C44:E44)</f>
        <v>3</v>
      </c>
      <c r="G44" s="23">
        <v>2.5</v>
      </c>
      <c r="H44" s="33">
        <v>6</v>
      </c>
      <c r="I44" s="12" t="s">
        <v>81</v>
      </c>
      <c r="J44" s="16" t="s">
        <v>175</v>
      </c>
      <c r="K44" s="10" t="s">
        <v>91</v>
      </c>
      <c r="L44" s="33">
        <v>2</v>
      </c>
      <c r="M44" s="33">
        <v>1</v>
      </c>
      <c r="N44" s="33" t="s">
        <v>18</v>
      </c>
      <c r="O44" s="14">
        <f t="shared" ref="O44" si="19">SUM(L44:N44)</f>
        <v>3</v>
      </c>
      <c r="P44" s="23">
        <v>2.5</v>
      </c>
      <c r="Q44" s="33">
        <v>6</v>
      </c>
      <c r="R44" s="12" t="s">
        <v>81</v>
      </c>
    </row>
    <row r="45" spans="1:19" s="19" customFormat="1" ht="20.100000000000001" customHeight="1">
      <c r="A45" s="16">
        <v>502002402024</v>
      </c>
      <c r="B45" s="10" t="s">
        <v>214</v>
      </c>
      <c r="C45" s="33">
        <v>2</v>
      </c>
      <c r="D45" s="33" t="s">
        <v>18</v>
      </c>
      <c r="E45" s="33" t="s">
        <v>18</v>
      </c>
      <c r="F45" s="14">
        <f>SUM(C45:E45)</f>
        <v>2</v>
      </c>
      <c r="G45" s="23">
        <v>2</v>
      </c>
      <c r="H45" s="33">
        <v>4</v>
      </c>
      <c r="I45" s="12" t="s">
        <v>81</v>
      </c>
      <c r="J45" s="16">
        <v>502002402024</v>
      </c>
      <c r="K45" s="10" t="s">
        <v>214</v>
      </c>
      <c r="L45" s="30">
        <v>2</v>
      </c>
      <c r="M45" s="30" t="s">
        <v>18</v>
      </c>
      <c r="N45" s="30" t="s">
        <v>18</v>
      </c>
      <c r="O45" s="14">
        <f>SUM(L45:N45)</f>
        <v>2</v>
      </c>
      <c r="P45" s="23">
        <v>2</v>
      </c>
      <c r="Q45" s="32">
        <v>4</v>
      </c>
      <c r="R45" s="12" t="s">
        <v>81</v>
      </c>
    </row>
    <row r="46" spans="1:19" s="19" customFormat="1" ht="20.100000000000001" customHeight="1">
      <c r="A46" s="16">
        <v>502002302022</v>
      </c>
      <c r="B46" s="10" t="s">
        <v>48</v>
      </c>
      <c r="C46" s="33">
        <v>2</v>
      </c>
      <c r="D46" s="33" t="s">
        <v>18</v>
      </c>
      <c r="E46" s="33" t="s">
        <v>18</v>
      </c>
      <c r="F46" s="14">
        <f t="shared" ref="F46" si="20">SUM(C46:E46)</f>
        <v>2</v>
      </c>
      <c r="G46" s="17">
        <v>2</v>
      </c>
      <c r="H46" s="33">
        <v>5</v>
      </c>
      <c r="I46" s="12" t="s">
        <v>81</v>
      </c>
      <c r="J46" s="16">
        <v>502002302022</v>
      </c>
      <c r="K46" s="10" t="s">
        <v>48</v>
      </c>
      <c r="L46" s="30">
        <v>2</v>
      </c>
      <c r="M46" s="30" t="s">
        <v>18</v>
      </c>
      <c r="N46" s="30" t="s">
        <v>18</v>
      </c>
      <c r="O46" s="14">
        <f t="shared" ref="O46:O48" si="21">SUM(L46:N46)</f>
        <v>2</v>
      </c>
      <c r="P46" s="17">
        <v>2</v>
      </c>
      <c r="Q46" s="32">
        <v>5</v>
      </c>
      <c r="R46" s="12" t="s">
        <v>81</v>
      </c>
    </row>
    <row r="47" spans="1:19" s="19" customFormat="1" ht="20.100000000000001" customHeight="1">
      <c r="A47" s="16">
        <v>502003632022</v>
      </c>
      <c r="B47" s="10" t="s">
        <v>74</v>
      </c>
      <c r="C47" s="33" t="s">
        <v>18</v>
      </c>
      <c r="D47" s="33">
        <v>1</v>
      </c>
      <c r="E47" s="33" t="s">
        <v>18</v>
      </c>
      <c r="F47" s="14">
        <f>SUM(C47:E47)</f>
        <v>1</v>
      </c>
      <c r="G47" s="23" t="s">
        <v>96</v>
      </c>
      <c r="H47" s="33">
        <v>1</v>
      </c>
      <c r="I47" s="12" t="s">
        <v>81</v>
      </c>
      <c r="J47" s="16">
        <v>502003632022</v>
      </c>
      <c r="K47" s="10" t="s">
        <v>74</v>
      </c>
      <c r="L47" s="30" t="s">
        <v>18</v>
      </c>
      <c r="M47" s="30">
        <v>1</v>
      </c>
      <c r="N47" s="30" t="s">
        <v>18</v>
      </c>
      <c r="O47" s="14">
        <f>SUM(L47:N47)</f>
        <v>1</v>
      </c>
      <c r="P47" s="23" t="s">
        <v>96</v>
      </c>
      <c r="Q47" s="32">
        <v>1</v>
      </c>
      <c r="R47" s="12" t="s">
        <v>81</v>
      </c>
    </row>
    <row r="48" spans="1:19" s="19" customFormat="1" ht="20.100000000000001" customHeight="1">
      <c r="A48" s="16">
        <v>502002072022</v>
      </c>
      <c r="B48" s="10" t="s">
        <v>50</v>
      </c>
      <c r="C48" s="33">
        <v>2</v>
      </c>
      <c r="D48" s="33" t="s">
        <v>18</v>
      </c>
      <c r="E48" s="33" t="s">
        <v>18</v>
      </c>
      <c r="F48" s="14">
        <f t="shared" ref="F48" si="22">SUM(C48:E48)</f>
        <v>2</v>
      </c>
      <c r="G48" s="11">
        <v>2</v>
      </c>
      <c r="H48" s="33">
        <v>2</v>
      </c>
      <c r="I48" s="12" t="s">
        <v>81</v>
      </c>
      <c r="J48" s="16">
        <v>502002072022</v>
      </c>
      <c r="K48" s="10" t="s">
        <v>50</v>
      </c>
      <c r="L48" s="30">
        <v>2</v>
      </c>
      <c r="M48" s="30" t="s">
        <v>18</v>
      </c>
      <c r="N48" s="30" t="s">
        <v>18</v>
      </c>
      <c r="O48" s="14">
        <f t="shared" si="21"/>
        <v>2</v>
      </c>
      <c r="P48" s="11">
        <v>2</v>
      </c>
      <c r="Q48" s="32">
        <v>2</v>
      </c>
      <c r="R48" s="12" t="s">
        <v>81</v>
      </c>
    </row>
    <row r="49" spans="1:18" s="19" customFormat="1" ht="20.100000000000001" customHeight="1">
      <c r="A49" s="16">
        <v>502002482022</v>
      </c>
      <c r="B49" s="10" t="s">
        <v>51</v>
      </c>
      <c r="C49" s="33">
        <v>2</v>
      </c>
      <c r="D49" s="33" t="s">
        <v>18</v>
      </c>
      <c r="E49" s="33" t="s">
        <v>18</v>
      </c>
      <c r="F49" s="14">
        <f>SUM(C49:E49)</f>
        <v>2</v>
      </c>
      <c r="G49" s="11">
        <v>2</v>
      </c>
      <c r="H49" s="33">
        <v>2</v>
      </c>
      <c r="I49" s="12" t="s">
        <v>81</v>
      </c>
      <c r="J49" s="16">
        <v>502002482022</v>
      </c>
      <c r="K49" s="10" t="s">
        <v>51</v>
      </c>
      <c r="L49" s="30">
        <v>2</v>
      </c>
      <c r="M49" s="30" t="s">
        <v>18</v>
      </c>
      <c r="N49" s="30" t="s">
        <v>18</v>
      </c>
      <c r="O49" s="14">
        <f>SUM(L49:N49)</f>
        <v>2</v>
      </c>
      <c r="P49" s="11">
        <v>2</v>
      </c>
      <c r="Q49" s="30">
        <v>2</v>
      </c>
      <c r="R49" s="12" t="s">
        <v>81</v>
      </c>
    </row>
    <row r="50" spans="1:18" s="19" customFormat="1" ht="20.100000000000001" customHeight="1">
      <c r="A50" s="16">
        <v>502002502022</v>
      </c>
      <c r="B50" s="10" t="s">
        <v>52</v>
      </c>
      <c r="C50" s="33">
        <v>4</v>
      </c>
      <c r="D50" s="33" t="s">
        <v>18</v>
      </c>
      <c r="E50" s="33" t="s">
        <v>18</v>
      </c>
      <c r="F50" s="14">
        <v>4</v>
      </c>
      <c r="G50" s="11">
        <v>4</v>
      </c>
      <c r="H50" s="33">
        <v>4</v>
      </c>
      <c r="I50" s="12" t="s">
        <v>81</v>
      </c>
      <c r="J50" s="16">
        <v>502002502022</v>
      </c>
      <c r="K50" s="10" t="s">
        <v>52</v>
      </c>
      <c r="L50" s="30">
        <v>4</v>
      </c>
      <c r="M50" s="30" t="s">
        <v>18</v>
      </c>
      <c r="N50" s="30" t="s">
        <v>18</v>
      </c>
      <c r="O50" s="14">
        <v>4</v>
      </c>
      <c r="P50" s="11">
        <v>4</v>
      </c>
      <c r="Q50" s="30">
        <v>4</v>
      </c>
      <c r="R50" s="12" t="s">
        <v>81</v>
      </c>
    </row>
    <row r="51" spans="1:18" s="19" customFormat="1" ht="20.100000000000001" customHeight="1">
      <c r="A51" s="16">
        <v>502002522022</v>
      </c>
      <c r="B51" s="10" t="s">
        <v>53</v>
      </c>
      <c r="C51" s="33">
        <v>2</v>
      </c>
      <c r="D51" s="33" t="s">
        <v>18</v>
      </c>
      <c r="E51" s="33" t="s">
        <v>18</v>
      </c>
      <c r="F51" s="14">
        <f>SUM(C51:E51)</f>
        <v>2</v>
      </c>
      <c r="G51" s="11">
        <v>2</v>
      </c>
      <c r="H51" s="33">
        <v>2</v>
      </c>
      <c r="I51" s="12" t="s">
        <v>81</v>
      </c>
      <c r="J51" s="16">
        <v>502002522022</v>
      </c>
      <c r="K51" s="10" t="s">
        <v>53</v>
      </c>
      <c r="L51" s="30">
        <v>2</v>
      </c>
      <c r="M51" s="30" t="s">
        <v>18</v>
      </c>
      <c r="N51" s="30" t="s">
        <v>18</v>
      </c>
      <c r="O51" s="14">
        <f>SUM(L51:N51)</f>
        <v>2</v>
      </c>
      <c r="P51" s="11">
        <v>2</v>
      </c>
      <c r="Q51" s="30">
        <v>2</v>
      </c>
      <c r="R51" s="12" t="s">
        <v>81</v>
      </c>
    </row>
    <row r="52" spans="1:18" s="19" customFormat="1" ht="20.100000000000001" customHeight="1">
      <c r="A52" s="16">
        <v>502002542022</v>
      </c>
      <c r="B52" s="10" t="s">
        <v>54</v>
      </c>
      <c r="C52" s="33" t="s">
        <v>18</v>
      </c>
      <c r="D52" s="33" t="s">
        <v>18</v>
      </c>
      <c r="E52" s="33" t="s">
        <v>18</v>
      </c>
      <c r="F52" s="14" t="s">
        <v>18</v>
      </c>
      <c r="G52" s="11" t="s">
        <v>18</v>
      </c>
      <c r="H52" s="33">
        <v>4</v>
      </c>
      <c r="I52" s="12" t="s">
        <v>81</v>
      </c>
      <c r="J52" s="16">
        <v>502002542022</v>
      </c>
      <c r="K52" s="10" t="s">
        <v>54</v>
      </c>
      <c r="L52" s="27" t="s">
        <v>18</v>
      </c>
      <c r="M52" s="27" t="s">
        <v>18</v>
      </c>
      <c r="N52" s="27" t="s">
        <v>18</v>
      </c>
      <c r="O52" s="14" t="s">
        <v>18</v>
      </c>
      <c r="P52" s="11" t="s">
        <v>18</v>
      </c>
      <c r="Q52" s="27">
        <v>4</v>
      </c>
      <c r="R52" s="12" t="s">
        <v>81</v>
      </c>
    </row>
    <row r="53" spans="1:18" s="42" customFormat="1" ht="30" customHeight="1">
      <c r="A53" s="70" t="s">
        <v>184</v>
      </c>
      <c r="B53" s="77"/>
      <c r="C53" s="33"/>
      <c r="D53" s="33"/>
      <c r="E53" s="33"/>
      <c r="F53" s="33"/>
      <c r="G53" s="36"/>
      <c r="H53" s="11"/>
      <c r="I53" s="37"/>
      <c r="J53" s="70" t="s">
        <v>184</v>
      </c>
      <c r="K53" s="77"/>
      <c r="L53" s="38"/>
      <c r="M53" s="38"/>
      <c r="N53" s="38"/>
      <c r="O53" s="38"/>
      <c r="P53" s="39"/>
      <c r="Q53" s="40"/>
      <c r="R53" s="41"/>
    </row>
    <row r="54" spans="1:18" s="19" customFormat="1" ht="20.100000000000001" customHeight="1">
      <c r="A54" s="33" t="s">
        <v>14</v>
      </c>
      <c r="B54" s="33"/>
      <c r="C54" s="12">
        <f>SUM(C43:C52)</f>
        <v>16</v>
      </c>
      <c r="D54" s="12">
        <f>SUM(D43:D52)</f>
        <v>2</v>
      </c>
      <c r="E54" s="12">
        <f>SUM(E43:E52)</f>
        <v>0</v>
      </c>
      <c r="F54" s="12">
        <f>SUM(F43:F52)</f>
        <v>18</v>
      </c>
      <c r="G54" s="12">
        <f>SUM(G43:G52)</f>
        <v>16.5</v>
      </c>
      <c r="H54" s="12">
        <f>SUM(H44:H52)</f>
        <v>30</v>
      </c>
      <c r="I54" s="33"/>
      <c r="J54" s="27" t="s">
        <v>14</v>
      </c>
      <c r="K54" s="27"/>
      <c r="L54" s="12">
        <f>SUM(L43:L52)</f>
        <v>16</v>
      </c>
      <c r="M54" s="12">
        <f>SUM(M43:M52)</f>
        <v>2</v>
      </c>
      <c r="N54" s="12">
        <f>SUM(N43:N52)</f>
        <v>0</v>
      </c>
      <c r="O54" s="12">
        <f>SUM(O43:O52)</f>
        <v>18</v>
      </c>
      <c r="P54" s="12">
        <f>SUM(P43:P52)</f>
        <v>16.5</v>
      </c>
      <c r="Q54" s="12">
        <f>SUM(Q44:Q52)</f>
        <v>30</v>
      </c>
      <c r="R54" s="27"/>
    </row>
    <row r="55" spans="1:18" s="19" customFormat="1" ht="20.100000000000001" customHeight="1">
      <c r="A55" s="78"/>
      <c r="B55" s="79"/>
      <c r="C55" s="79"/>
      <c r="D55" s="79"/>
      <c r="E55" s="79"/>
      <c r="F55" s="79"/>
      <c r="G55" s="79"/>
      <c r="H55" s="79"/>
      <c r="I55" s="80"/>
      <c r="J55" s="78"/>
      <c r="K55" s="79"/>
      <c r="L55" s="79"/>
      <c r="M55" s="79"/>
      <c r="N55" s="79"/>
      <c r="O55" s="79"/>
      <c r="P55" s="79"/>
      <c r="Q55" s="79"/>
      <c r="R55" s="80"/>
    </row>
    <row r="56" spans="1:18" s="19" customFormat="1" ht="15.75">
      <c r="A56" s="76" t="s">
        <v>99</v>
      </c>
      <c r="B56" s="76"/>
      <c r="C56" s="76"/>
      <c r="D56" s="76"/>
      <c r="E56" s="76"/>
      <c r="F56" s="76"/>
      <c r="G56" s="76"/>
      <c r="H56" s="76"/>
      <c r="I56" s="76"/>
      <c r="J56" s="76" t="s">
        <v>99</v>
      </c>
      <c r="K56" s="76"/>
      <c r="L56" s="76"/>
      <c r="M56" s="76"/>
      <c r="N56" s="76"/>
      <c r="O56" s="76"/>
      <c r="P56" s="76"/>
      <c r="Q56" s="76"/>
      <c r="R56" s="76"/>
    </row>
    <row r="57" spans="1:18" s="19" customFormat="1" ht="15.75">
      <c r="A57" s="63">
        <v>502003012024</v>
      </c>
      <c r="B57" s="10" t="s">
        <v>56</v>
      </c>
      <c r="C57" s="33">
        <v>2</v>
      </c>
      <c r="D57" s="33" t="s">
        <v>18</v>
      </c>
      <c r="E57" s="33" t="s">
        <v>18</v>
      </c>
      <c r="F57" s="14">
        <f>SUM(C57:E57)</f>
        <v>2</v>
      </c>
      <c r="G57" s="12">
        <v>2</v>
      </c>
      <c r="H57" s="33">
        <v>3</v>
      </c>
      <c r="I57" s="12" t="s">
        <v>81</v>
      </c>
      <c r="J57" s="63">
        <v>502003012024</v>
      </c>
      <c r="K57" s="10" t="s">
        <v>56</v>
      </c>
      <c r="L57" s="33">
        <v>2</v>
      </c>
      <c r="M57" s="33" t="s">
        <v>18</v>
      </c>
      <c r="N57" s="33" t="s">
        <v>18</v>
      </c>
      <c r="O57" s="14">
        <f>SUM(L57:N57)</f>
        <v>2</v>
      </c>
      <c r="P57" s="12">
        <v>2</v>
      </c>
      <c r="Q57" s="33">
        <v>3</v>
      </c>
      <c r="R57" s="12" t="s">
        <v>81</v>
      </c>
    </row>
    <row r="58" spans="1:18" s="19" customFormat="1" ht="15.75">
      <c r="A58" s="63">
        <v>502003032024</v>
      </c>
      <c r="B58" s="10" t="s">
        <v>57</v>
      </c>
      <c r="C58" s="33">
        <v>2</v>
      </c>
      <c r="D58" s="33" t="s">
        <v>18</v>
      </c>
      <c r="E58" s="33" t="s">
        <v>18</v>
      </c>
      <c r="F58" s="14">
        <f>SUM(C58:E58)</f>
        <v>2</v>
      </c>
      <c r="G58" s="12">
        <v>2</v>
      </c>
      <c r="H58" s="60">
        <v>3</v>
      </c>
      <c r="I58" s="12" t="s">
        <v>81</v>
      </c>
      <c r="J58" s="63">
        <v>502003032024</v>
      </c>
      <c r="K58" s="10" t="s">
        <v>57</v>
      </c>
      <c r="L58" s="33">
        <v>2</v>
      </c>
      <c r="M58" s="33" t="s">
        <v>18</v>
      </c>
      <c r="N58" s="33" t="s">
        <v>18</v>
      </c>
      <c r="O58" s="14">
        <f>SUM(L58:N58)</f>
        <v>2</v>
      </c>
      <c r="P58" s="12">
        <v>2</v>
      </c>
      <c r="Q58" s="60">
        <v>3</v>
      </c>
      <c r="R58" s="12" t="s">
        <v>81</v>
      </c>
    </row>
    <row r="59" spans="1:18" s="19" customFormat="1" ht="15.75">
      <c r="A59" s="63">
        <v>502003052024</v>
      </c>
      <c r="B59" s="10" t="s">
        <v>55</v>
      </c>
      <c r="C59" s="60">
        <v>2</v>
      </c>
      <c r="D59" s="60" t="s">
        <v>18</v>
      </c>
      <c r="E59" s="60">
        <v>2</v>
      </c>
      <c r="F59" s="21">
        <f>SUM(C59:E59)</f>
        <v>4</v>
      </c>
      <c r="G59" s="61">
        <v>3</v>
      </c>
      <c r="H59" s="60">
        <v>5</v>
      </c>
      <c r="I59" s="12" t="s">
        <v>81</v>
      </c>
      <c r="J59" s="63">
        <v>502003052024</v>
      </c>
      <c r="K59" s="10" t="s">
        <v>55</v>
      </c>
      <c r="L59" s="60">
        <v>2</v>
      </c>
      <c r="M59" s="60" t="s">
        <v>18</v>
      </c>
      <c r="N59" s="60">
        <v>2</v>
      </c>
      <c r="O59" s="21">
        <f>SUM(L59:N59)</f>
        <v>4</v>
      </c>
      <c r="P59" s="61">
        <v>3</v>
      </c>
      <c r="Q59" s="60">
        <v>5</v>
      </c>
      <c r="R59" s="12" t="s">
        <v>81</v>
      </c>
    </row>
    <row r="60" spans="1:18" s="19" customFormat="1" ht="15.75">
      <c r="A60" s="62" t="s">
        <v>216</v>
      </c>
      <c r="B60" s="62" t="s">
        <v>216</v>
      </c>
      <c r="C60" s="12"/>
      <c r="D60" s="12"/>
      <c r="E60" s="12"/>
      <c r="F60" s="12"/>
      <c r="G60" s="12"/>
      <c r="H60" s="18">
        <v>12</v>
      </c>
      <c r="I60" s="12" t="s">
        <v>82</v>
      </c>
      <c r="J60" s="62" t="s">
        <v>216</v>
      </c>
      <c r="K60" s="62" t="s">
        <v>216</v>
      </c>
      <c r="L60" s="12"/>
      <c r="M60" s="12"/>
      <c r="N60" s="12"/>
      <c r="O60" s="12"/>
      <c r="P60" s="12"/>
      <c r="Q60" s="18">
        <v>12</v>
      </c>
      <c r="R60" s="12" t="s">
        <v>82</v>
      </c>
    </row>
    <row r="61" spans="1:18" s="19" customFormat="1" ht="15.75">
      <c r="A61" s="10" t="s">
        <v>217</v>
      </c>
      <c r="B61" s="10" t="s">
        <v>217</v>
      </c>
      <c r="C61" s="33">
        <v>2</v>
      </c>
      <c r="D61" s="33" t="s">
        <v>18</v>
      </c>
      <c r="E61" s="33" t="s">
        <v>18</v>
      </c>
      <c r="F61" s="14">
        <f t="shared" ref="F61" si="23">SUM(C61:E61)</f>
        <v>2</v>
      </c>
      <c r="G61" s="11">
        <v>2</v>
      </c>
      <c r="H61" s="60">
        <v>4</v>
      </c>
      <c r="I61" s="12" t="s">
        <v>82</v>
      </c>
      <c r="J61" s="10" t="s">
        <v>217</v>
      </c>
      <c r="K61" s="10" t="s">
        <v>217</v>
      </c>
      <c r="L61" s="33">
        <v>2</v>
      </c>
      <c r="M61" s="33" t="s">
        <v>18</v>
      </c>
      <c r="N61" s="33" t="s">
        <v>18</v>
      </c>
      <c r="O61" s="14">
        <f t="shared" ref="O61" si="24">SUM(L61:N61)</f>
        <v>2</v>
      </c>
      <c r="P61" s="11">
        <v>2</v>
      </c>
      <c r="Q61" s="60">
        <v>4</v>
      </c>
      <c r="R61" s="12" t="s">
        <v>82</v>
      </c>
    </row>
    <row r="62" spans="1:18" s="19" customFormat="1" ht="15.75">
      <c r="A62" s="55" t="s">
        <v>142</v>
      </c>
      <c r="B62" s="10" t="s">
        <v>98</v>
      </c>
      <c r="C62" s="33">
        <v>2</v>
      </c>
      <c r="D62" s="33" t="s">
        <v>18</v>
      </c>
      <c r="E62" s="33" t="s">
        <v>18</v>
      </c>
      <c r="F62" s="14">
        <f>SUM(C62:E62)</f>
        <v>2</v>
      </c>
      <c r="G62" s="15">
        <v>2</v>
      </c>
      <c r="H62" s="33">
        <v>3</v>
      </c>
      <c r="I62" s="12" t="s">
        <v>82</v>
      </c>
      <c r="J62" s="55" t="s">
        <v>142</v>
      </c>
      <c r="K62" s="10" t="s">
        <v>98</v>
      </c>
      <c r="L62" s="33">
        <v>2</v>
      </c>
      <c r="M62" s="33" t="s">
        <v>18</v>
      </c>
      <c r="N62" s="33" t="s">
        <v>18</v>
      </c>
      <c r="O62" s="14">
        <f>SUM(L62:N62)</f>
        <v>2</v>
      </c>
      <c r="P62" s="15">
        <v>2</v>
      </c>
      <c r="Q62" s="33">
        <v>3</v>
      </c>
      <c r="R62" s="12" t="s">
        <v>82</v>
      </c>
    </row>
    <row r="63" spans="1:18" s="19" customFormat="1" ht="33" customHeight="1">
      <c r="A63" s="72" t="s">
        <v>189</v>
      </c>
      <c r="B63" s="73"/>
      <c r="C63" s="38"/>
      <c r="D63" s="38"/>
      <c r="E63" s="38"/>
      <c r="F63" s="38"/>
      <c r="G63" s="39"/>
      <c r="H63" s="40"/>
      <c r="I63" s="41"/>
      <c r="J63" s="72" t="s">
        <v>189</v>
      </c>
      <c r="K63" s="73"/>
      <c r="L63" s="38"/>
      <c r="M63" s="38"/>
      <c r="N63" s="38"/>
      <c r="O63" s="38"/>
      <c r="P63" s="39"/>
      <c r="Q63" s="40"/>
      <c r="R63" s="41"/>
    </row>
    <row r="64" spans="1:18" s="19" customFormat="1" ht="15.75" customHeight="1">
      <c r="A64" s="43" t="s">
        <v>14</v>
      </c>
      <c r="B64" s="33"/>
      <c r="C64" s="12">
        <f t="shared" ref="C64:H64" si="25">SUM(C57:C62)</f>
        <v>10</v>
      </c>
      <c r="D64" s="12">
        <f t="shared" si="25"/>
        <v>0</v>
      </c>
      <c r="E64" s="12">
        <f t="shared" si="25"/>
        <v>2</v>
      </c>
      <c r="F64" s="12">
        <f t="shared" si="25"/>
        <v>12</v>
      </c>
      <c r="G64" s="12">
        <f t="shared" si="25"/>
        <v>11</v>
      </c>
      <c r="H64" s="12">
        <f t="shared" si="25"/>
        <v>30</v>
      </c>
      <c r="I64" s="23"/>
      <c r="J64" s="43" t="s">
        <v>14</v>
      </c>
      <c r="K64" s="33"/>
      <c r="L64" s="12">
        <f t="shared" ref="L64:Q64" si="26">SUM(L57:L62)</f>
        <v>10</v>
      </c>
      <c r="M64" s="12">
        <f t="shared" si="26"/>
        <v>0</v>
      </c>
      <c r="N64" s="12">
        <f t="shared" si="26"/>
        <v>2</v>
      </c>
      <c r="O64" s="12">
        <f t="shared" si="26"/>
        <v>12</v>
      </c>
      <c r="P64" s="12">
        <f t="shared" si="26"/>
        <v>11</v>
      </c>
      <c r="Q64" s="12">
        <f t="shared" si="26"/>
        <v>30</v>
      </c>
      <c r="R64" s="23"/>
    </row>
    <row r="65" spans="1:18" s="42" customFormat="1" ht="30" customHeight="1">
      <c r="A65" s="74" t="s">
        <v>100</v>
      </c>
      <c r="B65" s="74"/>
      <c r="C65" s="74"/>
      <c r="D65" s="74"/>
      <c r="E65" s="74"/>
      <c r="F65" s="74"/>
      <c r="G65" s="74"/>
      <c r="H65" s="74"/>
      <c r="I65" s="75"/>
      <c r="J65" s="74" t="s">
        <v>100</v>
      </c>
      <c r="K65" s="74"/>
      <c r="L65" s="74"/>
      <c r="M65" s="74"/>
      <c r="N65" s="74"/>
      <c r="O65" s="74"/>
      <c r="P65" s="74"/>
      <c r="Q65" s="74"/>
      <c r="R65" s="75"/>
    </row>
    <row r="66" spans="1:18" s="19" customFormat="1" ht="23.25" customHeight="1">
      <c r="A66" s="16">
        <v>502003022024</v>
      </c>
      <c r="B66" s="10" t="s">
        <v>101</v>
      </c>
      <c r="C66" s="33">
        <v>2</v>
      </c>
      <c r="D66" s="33" t="s">
        <v>18</v>
      </c>
      <c r="E66" s="33" t="s">
        <v>18</v>
      </c>
      <c r="F66" s="14">
        <f>SUM(C66:E66)</f>
        <v>2</v>
      </c>
      <c r="G66" s="33">
        <v>2</v>
      </c>
      <c r="H66" s="60">
        <v>2</v>
      </c>
      <c r="I66" s="12" t="s">
        <v>81</v>
      </c>
      <c r="J66" s="16">
        <v>502003022024</v>
      </c>
      <c r="K66" s="10" t="s">
        <v>101</v>
      </c>
      <c r="L66" s="33">
        <v>2</v>
      </c>
      <c r="M66" s="33" t="s">
        <v>18</v>
      </c>
      <c r="N66" s="33" t="s">
        <v>18</v>
      </c>
      <c r="O66" s="14">
        <f>SUM(L66:N66)</f>
        <v>2</v>
      </c>
      <c r="P66" s="33">
        <v>2</v>
      </c>
      <c r="Q66" s="60">
        <v>2</v>
      </c>
      <c r="R66" s="12" t="s">
        <v>81</v>
      </c>
    </row>
    <row r="67" spans="1:18" s="19" customFormat="1" ht="15.75">
      <c r="A67" s="16">
        <v>502003042024</v>
      </c>
      <c r="B67" s="10" t="s">
        <v>61</v>
      </c>
      <c r="C67" s="33">
        <v>2</v>
      </c>
      <c r="D67" s="33" t="s">
        <v>18</v>
      </c>
      <c r="E67" s="33">
        <v>2</v>
      </c>
      <c r="F67" s="14">
        <f>SUM(C67:E67)</f>
        <v>4</v>
      </c>
      <c r="G67" s="12">
        <v>3</v>
      </c>
      <c r="H67" s="60">
        <v>5</v>
      </c>
      <c r="I67" s="12" t="s">
        <v>81</v>
      </c>
      <c r="J67" s="16">
        <v>502003042024</v>
      </c>
      <c r="K67" s="10" t="s">
        <v>61</v>
      </c>
      <c r="L67" s="33">
        <v>2</v>
      </c>
      <c r="M67" s="33" t="s">
        <v>18</v>
      </c>
      <c r="N67" s="33">
        <v>2</v>
      </c>
      <c r="O67" s="14">
        <f>SUM(L67:N67)</f>
        <v>4</v>
      </c>
      <c r="P67" s="12">
        <v>3</v>
      </c>
      <c r="Q67" s="60">
        <v>5</v>
      </c>
      <c r="R67" s="12" t="s">
        <v>81</v>
      </c>
    </row>
    <row r="68" spans="1:18" s="19" customFormat="1" ht="21.75" customHeight="1">
      <c r="A68" s="62" t="s">
        <v>218</v>
      </c>
      <c r="B68" s="62" t="s">
        <v>218</v>
      </c>
      <c r="C68" s="12"/>
      <c r="D68" s="12"/>
      <c r="E68" s="12"/>
      <c r="F68" s="12"/>
      <c r="G68" s="12"/>
      <c r="H68" s="18">
        <v>16</v>
      </c>
      <c r="I68" s="12" t="s">
        <v>82</v>
      </c>
      <c r="J68" s="62" t="s">
        <v>218</v>
      </c>
      <c r="K68" s="62" t="s">
        <v>218</v>
      </c>
      <c r="L68" s="12"/>
      <c r="M68" s="12"/>
      <c r="N68" s="12"/>
      <c r="O68" s="12"/>
      <c r="P68" s="12"/>
      <c r="Q68" s="18">
        <v>16</v>
      </c>
      <c r="R68" s="12" t="s">
        <v>82</v>
      </c>
    </row>
    <row r="69" spans="1:18" s="19" customFormat="1" ht="15.75">
      <c r="A69" s="16" t="s">
        <v>142</v>
      </c>
      <c r="B69" s="10" t="s">
        <v>102</v>
      </c>
      <c r="C69" s="33">
        <v>2</v>
      </c>
      <c r="D69" s="33" t="s">
        <v>18</v>
      </c>
      <c r="E69" s="33" t="s">
        <v>18</v>
      </c>
      <c r="F69" s="14">
        <f>SUM(C69:E69)</f>
        <v>2</v>
      </c>
      <c r="G69" s="12">
        <v>2</v>
      </c>
      <c r="H69" s="33">
        <v>3</v>
      </c>
      <c r="I69" s="12" t="s">
        <v>82</v>
      </c>
      <c r="J69" s="16" t="s">
        <v>142</v>
      </c>
      <c r="K69" s="10" t="s">
        <v>102</v>
      </c>
      <c r="L69" s="33">
        <v>2</v>
      </c>
      <c r="M69" s="33" t="s">
        <v>18</v>
      </c>
      <c r="N69" s="33" t="s">
        <v>18</v>
      </c>
      <c r="O69" s="14">
        <f>SUM(L69:N69)</f>
        <v>2</v>
      </c>
      <c r="P69" s="12">
        <v>2</v>
      </c>
      <c r="Q69" s="33">
        <v>3</v>
      </c>
      <c r="R69" s="12" t="s">
        <v>82</v>
      </c>
    </row>
    <row r="70" spans="1:18" s="19" customFormat="1" ht="22.5" customHeight="1">
      <c r="A70" s="16">
        <v>502003062024</v>
      </c>
      <c r="B70" s="10" t="s">
        <v>143</v>
      </c>
      <c r="C70" s="33" t="s">
        <v>18</v>
      </c>
      <c r="D70" s="33" t="s">
        <v>18</v>
      </c>
      <c r="E70" s="33" t="s">
        <v>18</v>
      </c>
      <c r="F70" s="14">
        <f>SUM(C70:E70)</f>
        <v>0</v>
      </c>
      <c r="G70" s="11">
        <v>0</v>
      </c>
      <c r="H70" s="33">
        <v>4</v>
      </c>
      <c r="I70" s="12" t="s">
        <v>81</v>
      </c>
      <c r="J70" s="16">
        <v>502003062024</v>
      </c>
      <c r="K70" s="10" t="s">
        <v>143</v>
      </c>
      <c r="L70" s="33" t="s">
        <v>18</v>
      </c>
      <c r="M70" s="33" t="s">
        <v>18</v>
      </c>
      <c r="N70" s="33" t="s">
        <v>18</v>
      </c>
      <c r="O70" s="14">
        <f>SUM(L70:N70)</f>
        <v>0</v>
      </c>
      <c r="P70" s="11">
        <v>0</v>
      </c>
      <c r="Q70" s="33">
        <v>4</v>
      </c>
      <c r="R70" s="12" t="s">
        <v>81</v>
      </c>
    </row>
    <row r="71" spans="1:18" s="19" customFormat="1" ht="38.25" customHeight="1">
      <c r="A71" s="70" t="s">
        <v>194</v>
      </c>
      <c r="B71" s="71"/>
      <c r="C71" s="38"/>
      <c r="D71" s="38"/>
      <c r="E71" s="38"/>
      <c r="F71" s="38"/>
      <c r="G71" s="39"/>
      <c r="H71" s="40"/>
      <c r="I71" s="41"/>
      <c r="J71" s="70" t="s">
        <v>194</v>
      </c>
      <c r="K71" s="71"/>
      <c r="L71" s="38"/>
      <c r="M71" s="38"/>
      <c r="N71" s="38"/>
      <c r="O71" s="38"/>
      <c r="P71" s="39"/>
      <c r="Q71" s="40"/>
      <c r="R71" s="41"/>
    </row>
    <row r="72" spans="1:18" s="19" customFormat="1" ht="15.75">
      <c r="A72" s="33" t="s">
        <v>14</v>
      </c>
      <c r="B72" s="33"/>
      <c r="C72" s="12">
        <f t="shared" ref="C72:G72" si="27">SUM(C66:C70)</f>
        <v>6</v>
      </c>
      <c r="D72" s="12">
        <f t="shared" si="27"/>
        <v>0</v>
      </c>
      <c r="E72" s="12">
        <f t="shared" si="27"/>
        <v>2</v>
      </c>
      <c r="F72" s="12">
        <f t="shared" si="27"/>
        <v>8</v>
      </c>
      <c r="G72" s="12">
        <f t="shared" si="27"/>
        <v>7</v>
      </c>
      <c r="H72" s="12">
        <f>SUM(H66:H70)</f>
        <v>30</v>
      </c>
      <c r="I72" s="23"/>
      <c r="J72" s="33" t="s">
        <v>14</v>
      </c>
      <c r="K72" s="33"/>
      <c r="L72" s="12">
        <f t="shared" ref="L72:P72" si="28">SUM(L66:L70)</f>
        <v>6</v>
      </c>
      <c r="M72" s="12">
        <f t="shared" si="28"/>
        <v>0</v>
      </c>
      <c r="N72" s="12">
        <f t="shared" si="28"/>
        <v>2</v>
      </c>
      <c r="O72" s="12">
        <f t="shared" si="28"/>
        <v>8</v>
      </c>
      <c r="P72" s="12">
        <f t="shared" si="28"/>
        <v>7</v>
      </c>
      <c r="Q72" s="12">
        <f>SUM(Q66:Q70)</f>
        <v>30</v>
      </c>
      <c r="R72" s="23"/>
    </row>
    <row r="73" spans="1:18" s="19" customFormat="1" ht="25.5" customHeight="1">
      <c r="A73" s="76" t="s">
        <v>106</v>
      </c>
      <c r="B73" s="76"/>
      <c r="C73" s="76"/>
      <c r="D73" s="76"/>
      <c r="E73" s="76"/>
      <c r="F73" s="76"/>
      <c r="G73" s="76"/>
      <c r="H73" s="76"/>
      <c r="I73" s="76"/>
      <c r="J73" s="76" t="s">
        <v>106</v>
      </c>
      <c r="K73" s="76"/>
      <c r="L73" s="76"/>
      <c r="M73" s="76"/>
      <c r="N73" s="76"/>
      <c r="O73" s="76"/>
      <c r="P73" s="76"/>
      <c r="Q73" s="76"/>
      <c r="R73" s="76"/>
    </row>
    <row r="74" spans="1:18" s="19" customFormat="1" ht="22.5" customHeight="1">
      <c r="A74" s="16">
        <v>502004012024</v>
      </c>
      <c r="B74" s="10" t="s">
        <v>104</v>
      </c>
      <c r="C74" s="33">
        <v>4</v>
      </c>
      <c r="D74" s="33" t="s">
        <v>18</v>
      </c>
      <c r="E74" s="33" t="s">
        <v>18</v>
      </c>
      <c r="F74" s="33">
        <f t="shared" ref="F74" si="29">SUM(C74:E74)</f>
        <v>4</v>
      </c>
      <c r="G74" s="15">
        <v>4</v>
      </c>
      <c r="H74" s="33">
        <v>4</v>
      </c>
      <c r="I74" s="12" t="s">
        <v>81</v>
      </c>
      <c r="J74" s="16">
        <v>502004012024</v>
      </c>
      <c r="K74" s="10" t="s">
        <v>104</v>
      </c>
      <c r="L74" s="33">
        <v>4</v>
      </c>
      <c r="M74" s="33" t="s">
        <v>18</v>
      </c>
      <c r="N74" s="33" t="s">
        <v>18</v>
      </c>
      <c r="O74" s="33">
        <f t="shared" ref="O74" si="30">SUM(L74:N74)</f>
        <v>4</v>
      </c>
      <c r="P74" s="15">
        <v>4</v>
      </c>
      <c r="Q74" s="33">
        <v>4</v>
      </c>
      <c r="R74" s="12" t="s">
        <v>81</v>
      </c>
    </row>
    <row r="75" spans="1:18" s="19" customFormat="1" ht="31.5">
      <c r="A75" s="16">
        <v>502004032024</v>
      </c>
      <c r="B75" s="10" t="s">
        <v>67</v>
      </c>
      <c r="C75" s="33">
        <v>2</v>
      </c>
      <c r="D75" s="33" t="s">
        <v>18</v>
      </c>
      <c r="E75" s="33" t="s">
        <v>18</v>
      </c>
      <c r="F75" s="33">
        <f>SUM(C75:E75)</f>
        <v>2</v>
      </c>
      <c r="G75" s="33">
        <v>2</v>
      </c>
      <c r="H75" s="33">
        <v>2</v>
      </c>
      <c r="I75" s="12" t="s">
        <v>81</v>
      </c>
      <c r="J75" s="16">
        <v>502004032024</v>
      </c>
      <c r="K75" s="10" t="s">
        <v>67</v>
      </c>
      <c r="L75" s="33">
        <v>2</v>
      </c>
      <c r="M75" s="33" t="s">
        <v>18</v>
      </c>
      <c r="N75" s="33" t="s">
        <v>18</v>
      </c>
      <c r="O75" s="33">
        <f>SUM(L75:N75)</f>
        <v>2</v>
      </c>
      <c r="P75" s="33">
        <v>2</v>
      </c>
      <c r="Q75" s="33">
        <v>2</v>
      </c>
      <c r="R75" s="12" t="s">
        <v>81</v>
      </c>
    </row>
    <row r="76" spans="1:18" s="19" customFormat="1" ht="18.75">
      <c r="A76" s="16">
        <v>502004052024</v>
      </c>
      <c r="B76" s="10" t="s">
        <v>105</v>
      </c>
      <c r="C76" s="33">
        <v>2</v>
      </c>
      <c r="D76" s="33" t="s">
        <v>18</v>
      </c>
      <c r="E76" s="33" t="s">
        <v>18</v>
      </c>
      <c r="F76" s="33">
        <f>SUM(C76:E76)</f>
        <v>2</v>
      </c>
      <c r="G76" s="33">
        <v>2</v>
      </c>
      <c r="H76" s="49">
        <v>3</v>
      </c>
      <c r="I76" s="12" t="s">
        <v>81</v>
      </c>
      <c r="J76" s="16">
        <v>502004052024</v>
      </c>
      <c r="K76" s="10" t="s">
        <v>105</v>
      </c>
      <c r="L76" s="33">
        <v>2</v>
      </c>
      <c r="M76" s="33" t="s">
        <v>18</v>
      </c>
      <c r="N76" s="33" t="s">
        <v>18</v>
      </c>
      <c r="O76" s="33">
        <f>SUM(L76:N76)</f>
        <v>2</v>
      </c>
      <c r="P76" s="33">
        <v>2</v>
      </c>
      <c r="Q76" s="33">
        <v>3</v>
      </c>
      <c r="R76" s="12" t="s">
        <v>81</v>
      </c>
    </row>
    <row r="77" spans="1:18" s="42" customFormat="1" ht="30" customHeight="1">
      <c r="A77" s="63">
        <v>502004072024</v>
      </c>
      <c r="B77" s="13" t="s">
        <v>108</v>
      </c>
      <c r="C77" s="33">
        <v>2</v>
      </c>
      <c r="D77" s="33" t="s">
        <v>18</v>
      </c>
      <c r="E77" s="33">
        <v>2</v>
      </c>
      <c r="F77" s="33">
        <f>SUM(C77:E77)</f>
        <v>4</v>
      </c>
      <c r="G77" s="33">
        <v>3</v>
      </c>
      <c r="H77" s="33">
        <v>5</v>
      </c>
      <c r="I77" s="12" t="s">
        <v>81</v>
      </c>
      <c r="J77" s="63">
        <v>502004072024</v>
      </c>
      <c r="K77" s="13" t="s">
        <v>108</v>
      </c>
      <c r="L77" s="33">
        <v>2</v>
      </c>
      <c r="M77" s="33" t="s">
        <v>18</v>
      </c>
      <c r="N77" s="33">
        <v>2</v>
      </c>
      <c r="O77" s="33">
        <f>SUM(L77:N77)</f>
        <v>4</v>
      </c>
      <c r="P77" s="33">
        <v>3</v>
      </c>
      <c r="Q77" s="33">
        <v>5</v>
      </c>
      <c r="R77" s="12" t="s">
        <v>81</v>
      </c>
    </row>
    <row r="78" spans="1:18" s="19" customFormat="1" ht="31.5">
      <c r="A78" s="44" t="s">
        <v>207</v>
      </c>
      <c r="B78" s="13" t="s">
        <v>208</v>
      </c>
      <c r="C78" s="33">
        <v>1</v>
      </c>
      <c r="D78" s="33">
        <v>0</v>
      </c>
      <c r="E78" s="33">
        <v>0</v>
      </c>
      <c r="F78" s="33">
        <f t="shared" ref="F78" si="31">SUM(C78:E78)</f>
        <v>1</v>
      </c>
      <c r="G78" s="9">
        <f>$L78+$M78/2</f>
        <v>1</v>
      </c>
      <c r="H78" s="11">
        <v>2</v>
      </c>
      <c r="I78" s="12" t="s">
        <v>81</v>
      </c>
      <c r="J78" s="44" t="s">
        <v>207</v>
      </c>
      <c r="K78" s="13" t="s">
        <v>208</v>
      </c>
      <c r="L78" s="33">
        <v>1</v>
      </c>
      <c r="M78" s="33">
        <v>0</v>
      </c>
      <c r="N78" s="33">
        <v>0</v>
      </c>
      <c r="O78" s="33">
        <f t="shared" ref="O78" si="32">SUM(L78:N78)</f>
        <v>1</v>
      </c>
      <c r="P78" s="9">
        <f>$L78+$M78/2</f>
        <v>1</v>
      </c>
      <c r="Q78" s="11">
        <v>2</v>
      </c>
      <c r="R78" s="12" t="s">
        <v>81</v>
      </c>
    </row>
    <row r="79" spans="1:18" s="19" customFormat="1" ht="23.25" customHeight="1">
      <c r="A79" s="58" t="s">
        <v>219</v>
      </c>
      <c r="B79" s="58" t="s">
        <v>219</v>
      </c>
      <c r="C79" s="57"/>
      <c r="D79" s="57"/>
      <c r="E79" s="57"/>
      <c r="F79" s="57"/>
      <c r="G79" s="57"/>
      <c r="H79" s="56">
        <v>10</v>
      </c>
      <c r="I79" s="12" t="s">
        <v>82</v>
      </c>
      <c r="J79" s="58" t="s">
        <v>219</v>
      </c>
      <c r="K79" s="58" t="s">
        <v>219</v>
      </c>
      <c r="L79" s="57"/>
      <c r="M79" s="57"/>
      <c r="N79" s="57"/>
      <c r="O79" s="57"/>
      <c r="P79" s="57"/>
      <c r="Q79" s="56">
        <v>10</v>
      </c>
      <c r="R79" s="12" t="s">
        <v>82</v>
      </c>
    </row>
    <row r="80" spans="1:18" s="19" customFormat="1" ht="15.75">
      <c r="A80" s="16">
        <v>502004112024</v>
      </c>
      <c r="B80" s="13" t="s">
        <v>66</v>
      </c>
      <c r="C80" s="33">
        <v>0</v>
      </c>
      <c r="D80" s="33">
        <v>4</v>
      </c>
      <c r="E80" s="12">
        <v>0</v>
      </c>
      <c r="F80" s="14">
        <f t="shared" ref="F80" si="33">SUM(C80:E80)</f>
        <v>4</v>
      </c>
      <c r="G80" s="33">
        <v>4</v>
      </c>
      <c r="H80" s="68">
        <v>8</v>
      </c>
      <c r="I80" s="12" t="s">
        <v>81</v>
      </c>
      <c r="J80" s="16">
        <v>502004112024</v>
      </c>
      <c r="K80" s="13" t="s">
        <v>66</v>
      </c>
      <c r="L80" s="33">
        <v>0</v>
      </c>
      <c r="M80" s="33">
        <v>4</v>
      </c>
      <c r="N80" s="12">
        <v>0</v>
      </c>
      <c r="O80" s="14">
        <f t="shared" ref="O80" si="34">SUM(L80:N80)</f>
        <v>4</v>
      </c>
      <c r="P80" s="33">
        <v>4</v>
      </c>
      <c r="Q80" s="147">
        <v>8</v>
      </c>
      <c r="R80" s="12" t="s">
        <v>81</v>
      </c>
    </row>
    <row r="81" spans="1:18" s="19" customFormat="1" ht="18.75" customHeight="1">
      <c r="A81" s="16">
        <v>502004092024</v>
      </c>
      <c r="B81" s="13" t="s">
        <v>73</v>
      </c>
      <c r="C81" s="33">
        <v>0</v>
      </c>
      <c r="D81" s="33">
        <v>4</v>
      </c>
      <c r="E81" s="12">
        <v>0</v>
      </c>
      <c r="F81" s="14">
        <f>SUM(C81:E81)</f>
        <v>4</v>
      </c>
      <c r="G81" s="33">
        <v>4</v>
      </c>
      <c r="H81" s="68">
        <v>4</v>
      </c>
      <c r="I81" s="12" t="s">
        <v>81</v>
      </c>
      <c r="J81" s="16">
        <v>502004092024</v>
      </c>
      <c r="K81" s="13" t="s">
        <v>73</v>
      </c>
      <c r="L81" s="33">
        <v>0</v>
      </c>
      <c r="M81" s="33">
        <v>4</v>
      </c>
      <c r="N81" s="12">
        <v>0</v>
      </c>
      <c r="O81" s="14">
        <f>SUM(L81:N81)</f>
        <v>4</v>
      </c>
      <c r="P81" s="33">
        <v>4</v>
      </c>
      <c r="Q81" s="147">
        <v>4</v>
      </c>
      <c r="R81" s="12" t="s">
        <v>81</v>
      </c>
    </row>
    <row r="82" spans="1:18" s="19" customFormat="1" ht="33" customHeight="1">
      <c r="A82" s="70" t="s">
        <v>198</v>
      </c>
      <c r="B82" s="77"/>
      <c r="C82" s="38"/>
      <c r="D82" s="38"/>
      <c r="E82" s="38"/>
      <c r="F82" s="38"/>
      <c r="G82" s="39"/>
      <c r="H82" s="40"/>
      <c r="I82" s="41"/>
      <c r="J82" s="70" t="s">
        <v>198</v>
      </c>
      <c r="K82" s="77"/>
      <c r="L82" s="38"/>
      <c r="M82" s="38"/>
      <c r="N82" s="38"/>
      <c r="O82" s="38"/>
      <c r="P82" s="39"/>
      <c r="Q82" s="40"/>
      <c r="R82" s="41"/>
    </row>
    <row r="83" spans="1:18" s="19" customFormat="1" ht="21" customHeight="1">
      <c r="A83" s="33" t="s">
        <v>14</v>
      </c>
      <c r="B83" s="33"/>
      <c r="C83" s="12">
        <f t="shared" ref="C83:G83" si="35">SUM(C74:C80)</f>
        <v>11</v>
      </c>
      <c r="D83" s="12">
        <f t="shared" si="35"/>
        <v>4</v>
      </c>
      <c r="E83" s="12">
        <f t="shared" si="35"/>
        <v>2</v>
      </c>
      <c r="F83" s="12">
        <f t="shared" si="35"/>
        <v>17</v>
      </c>
      <c r="G83" s="12">
        <f t="shared" si="35"/>
        <v>16</v>
      </c>
      <c r="H83" s="12">
        <f>SUM(H74:H81)-8</f>
        <v>30</v>
      </c>
      <c r="I83" s="33"/>
      <c r="J83" s="33" t="s">
        <v>14</v>
      </c>
      <c r="K83" s="33"/>
      <c r="L83" s="12">
        <f t="shared" ref="L83:P83" si="36">SUM(L74:L80)</f>
        <v>11</v>
      </c>
      <c r="M83" s="12">
        <f t="shared" si="36"/>
        <v>4</v>
      </c>
      <c r="N83" s="12">
        <f t="shared" si="36"/>
        <v>2</v>
      </c>
      <c r="O83" s="12">
        <f t="shared" si="36"/>
        <v>17</v>
      </c>
      <c r="P83" s="12">
        <f t="shared" si="36"/>
        <v>16</v>
      </c>
      <c r="Q83" s="12">
        <f>SUM(Q74:Q81)-8</f>
        <v>30</v>
      </c>
      <c r="R83" s="33"/>
    </row>
    <row r="84" spans="1:18" s="19" customFormat="1" ht="15.75">
      <c r="A84" s="69" t="s">
        <v>107</v>
      </c>
      <c r="B84" s="69"/>
      <c r="C84" s="69"/>
      <c r="D84" s="69"/>
      <c r="E84" s="69"/>
      <c r="F84" s="69"/>
      <c r="G84" s="69"/>
      <c r="H84" s="69"/>
      <c r="I84" s="69"/>
      <c r="J84" s="69" t="s">
        <v>107</v>
      </c>
      <c r="K84" s="69"/>
      <c r="L84" s="69"/>
      <c r="M84" s="69"/>
      <c r="N84" s="69"/>
      <c r="O84" s="69"/>
      <c r="P84" s="69"/>
      <c r="Q84" s="69"/>
      <c r="R84" s="69"/>
    </row>
    <row r="85" spans="1:18" s="19" customFormat="1" ht="31.5">
      <c r="A85" s="16">
        <v>502004022024</v>
      </c>
      <c r="B85" s="13" t="s">
        <v>69</v>
      </c>
      <c r="C85" s="33">
        <v>2</v>
      </c>
      <c r="D85" s="33" t="s">
        <v>18</v>
      </c>
      <c r="E85" s="33" t="s">
        <v>18</v>
      </c>
      <c r="F85" s="14">
        <f>SUM(C85:E85)</f>
        <v>2</v>
      </c>
      <c r="G85" s="33">
        <v>2</v>
      </c>
      <c r="H85" s="33">
        <v>2</v>
      </c>
      <c r="I85" s="12" t="s">
        <v>81</v>
      </c>
      <c r="J85" s="16">
        <v>502004022024</v>
      </c>
      <c r="K85" s="13" t="s">
        <v>69</v>
      </c>
      <c r="L85" s="33">
        <v>2</v>
      </c>
      <c r="M85" s="33" t="s">
        <v>18</v>
      </c>
      <c r="N85" s="33" t="s">
        <v>18</v>
      </c>
      <c r="O85" s="14">
        <f>SUM(L85:N85)</f>
        <v>2</v>
      </c>
      <c r="P85" s="33">
        <v>2</v>
      </c>
      <c r="Q85" s="33">
        <v>2</v>
      </c>
      <c r="R85" s="12" t="s">
        <v>81</v>
      </c>
    </row>
    <row r="86" spans="1:18" s="19" customFormat="1" ht="22.5" customHeight="1">
      <c r="A86" s="16">
        <v>502004042024</v>
      </c>
      <c r="B86" s="10" t="s">
        <v>170</v>
      </c>
      <c r="C86" s="33">
        <v>2</v>
      </c>
      <c r="D86" s="33" t="s">
        <v>18</v>
      </c>
      <c r="E86" s="33" t="s">
        <v>18</v>
      </c>
      <c r="F86" s="33">
        <f>SUM(C86:E86)</f>
        <v>2</v>
      </c>
      <c r="G86" s="33">
        <v>2</v>
      </c>
      <c r="H86" s="60">
        <v>3</v>
      </c>
      <c r="I86" s="12" t="s">
        <v>81</v>
      </c>
      <c r="J86" s="16">
        <v>502004042024</v>
      </c>
      <c r="K86" s="10" t="s">
        <v>170</v>
      </c>
      <c r="L86" s="33">
        <v>2</v>
      </c>
      <c r="M86" s="33" t="s">
        <v>18</v>
      </c>
      <c r="N86" s="33" t="s">
        <v>18</v>
      </c>
      <c r="O86" s="33">
        <f>SUM(L86:N86)</f>
        <v>2</v>
      </c>
      <c r="P86" s="33">
        <v>2</v>
      </c>
      <c r="Q86" s="60">
        <v>3</v>
      </c>
      <c r="R86" s="12" t="s">
        <v>81</v>
      </c>
    </row>
    <row r="87" spans="1:18" s="19" customFormat="1" ht="25.5" customHeight="1">
      <c r="A87" s="16">
        <v>502004062024</v>
      </c>
      <c r="B87" s="10" t="s">
        <v>72</v>
      </c>
      <c r="C87" s="33">
        <v>3</v>
      </c>
      <c r="D87" s="33" t="s">
        <v>18</v>
      </c>
      <c r="E87" s="33" t="s">
        <v>18</v>
      </c>
      <c r="F87" s="33">
        <f>SUM(C87:E87)</f>
        <v>3</v>
      </c>
      <c r="G87" s="33">
        <v>3</v>
      </c>
      <c r="H87" s="60">
        <v>5</v>
      </c>
      <c r="I87" s="12" t="s">
        <v>81</v>
      </c>
      <c r="J87" s="16">
        <v>502004062024</v>
      </c>
      <c r="K87" s="10" t="s">
        <v>72</v>
      </c>
      <c r="L87" s="33">
        <v>3</v>
      </c>
      <c r="M87" s="33" t="s">
        <v>18</v>
      </c>
      <c r="N87" s="33" t="s">
        <v>18</v>
      </c>
      <c r="O87" s="33">
        <f>SUM(L87:N87)</f>
        <v>3</v>
      </c>
      <c r="P87" s="33">
        <v>3</v>
      </c>
      <c r="Q87" s="60">
        <v>5</v>
      </c>
      <c r="R87" s="12" t="s">
        <v>81</v>
      </c>
    </row>
    <row r="88" spans="1:18" s="42" customFormat="1" ht="30" customHeight="1">
      <c r="A88" s="63">
        <v>502004082024</v>
      </c>
      <c r="B88" s="13" t="s">
        <v>71</v>
      </c>
      <c r="C88" s="33">
        <v>2</v>
      </c>
      <c r="D88" s="33" t="s">
        <v>18</v>
      </c>
      <c r="E88" s="33" t="s">
        <v>18</v>
      </c>
      <c r="F88" s="14">
        <v>2</v>
      </c>
      <c r="G88" s="11">
        <v>2</v>
      </c>
      <c r="H88" s="60">
        <v>4</v>
      </c>
      <c r="I88" s="12" t="s">
        <v>81</v>
      </c>
      <c r="J88" s="63">
        <v>502004082024</v>
      </c>
      <c r="K88" s="13" t="s">
        <v>71</v>
      </c>
      <c r="L88" s="33">
        <v>2</v>
      </c>
      <c r="M88" s="33" t="s">
        <v>18</v>
      </c>
      <c r="N88" s="33" t="s">
        <v>18</v>
      </c>
      <c r="O88" s="14">
        <v>2</v>
      </c>
      <c r="P88" s="11">
        <v>2</v>
      </c>
      <c r="Q88" s="60">
        <v>4</v>
      </c>
      <c r="R88" s="12" t="s">
        <v>81</v>
      </c>
    </row>
    <row r="89" spans="1:18" s="19" customFormat="1" ht="26.25" customHeight="1">
      <c r="A89" s="10" t="s">
        <v>245</v>
      </c>
      <c r="B89" s="10" t="s">
        <v>245</v>
      </c>
      <c r="C89" s="33">
        <v>2</v>
      </c>
      <c r="D89" s="33" t="s">
        <v>18</v>
      </c>
      <c r="E89" s="33" t="s">
        <v>18</v>
      </c>
      <c r="F89" s="14">
        <f>SUM(C89:E89)</f>
        <v>2</v>
      </c>
      <c r="G89" s="17">
        <v>2</v>
      </c>
      <c r="H89" s="60">
        <v>4</v>
      </c>
      <c r="I89" s="12" t="s">
        <v>82</v>
      </c>
      <c r="J89" s="10" t="s">
        <v>245</v>
      </c>
      <c r="K89" s="10" t="s">
        <v>245</v>
      </c>
      <c r="L89" s="33">
        <v>2</v>
      </c>
      <c r="M89" s="33" t="s">
        <v>18</v>
      </c>
      <c r="N89" s="33" t="s">
        <v>18</v>
      </c>
      <c r="O89" s="14">
        <f>SUM(L89:N89)</f>
        <v>2</v>
      </c>
      <c r="P89" s="17">
        <v>2</v>
      </c>
      <c r="Q89" s="60">
        <v>4</v>
      </c>
      <c r="R89" s="12" t="s">
        <v>82</v>
      </c>
    </row>
    <row r="90" spans="1:18" s="19" customFormat="1" ht="20.25" customHeight="1">
      <c r="A90" s="62" t="s">
        <v>220</v>
      </c>
      <c r="B90" s="62" t="s">
        <v>220</v>
      </c>
      <c r="C90" s="64"/>
      <c r="D90" s="64"/>
      <c r="E90" s="64"/>
      <c r="F90" s="64"/>
      <c r="G90" s="64"/>
      <c r="H90" s="65">
        <v>8</v>
      </c>
      <c r="I90" s="12" t="s">
        <v>82</v>
      </c>
      <c r="J90" s="62" t="s">
        <v>220</v>
      </c>
      <c r="K90" s="62" t="s">
        <v>220</v>
      </c>
      <c r="L90" s="64"/>
      <c r="M90" s="64"/>
      <c r="N90" s="64"/>
      <c r="O90" s="64"/>
      <c r="P90" s="64"/>
      <c r="Q90" s="65">
        <v>8</v>
      </c>
      <c r="R90" s="12" t="s">
        <v>82</v>
      </c>
    </row>
    <row r="91" spans="1:18" s="19" customFormat="1" ht="19.5" customHeight="1">
      <c r="A91" s="16">
        <v>502004102024</v>
      </c>
      <c r="B91" s="13" t="s">
        <v>66</v>
      </c>
      <c r="C91" s="33">
        <v>0</v>
      </c>
      <c r="D91" s="33">
        <v>4</v>
      </c>
      <c r="E91" s="33">
        <v>0</v>
      </c>
      <c r="F91" s="14">
        <v>4</v>
      </c>
      <c r="G91" s="9">
        <v>4</v>
      </c>
      <c r="H91" s="67">
        <v>8</v>
      </c>
      <c r="I91" s="12" t="s">
        <v>81</v>
      </c>
      <c r="J91" s="16">
        <v>502004102024</v>
      </c>
      <c r="K91" s="13" t="s">
        <v>66</v>
      </c>
      <c r="L91" s="33">
        <v>0</v>
      </c>
      <c r="M91" s="33">
        <v>4</v>
      </c>
      <c r="N91" s="33">
        <v>0</v>
      </c>
      <c r="O91" s="14">
        <v>4</v>
      </c>
      <c r="P91" s="9">
        <v>4</v>
      </c>
      <c r="Q91" s="148">
        <v>8</v>
      </c>
      <c r="R91" s="12" t="s">
        <v>81</v>
      </c>
    </row>
    <row r="92" spans="1:18" s="19" customFormat="1" ht="31.5" customHeight="1">
      <c r="A92" s="16">
        <v>502004092024</v>
      </c>
      <c r="B92" s="13" t="s">
        <v>73</v>
      </c>
      <c r="C92" s="33">
        <v>0</v>
      </c>
      <c r="D92" s="33">
        <v>4</v>
      </c>
      <c r="E92" s="33">
        <v>0</v>
      </c>
      <c r="F92" s="14">
        <f>SUM(C92:E92)</f>
        <v>4</v>
      </c>
      <c r="G92" s="33">
        <v>4</v>
      </c>
      <c r="H92" s="68">
        <v>4</v>
      </c>
      <c r="I92" s="12" t="s">
        <v>81</v>
      </c>
      <c r="J92" s="16">
        <v>502004092024</v>
      </c>
      <c r="K92" s="13" t="s">
        <v>73</v>
      </c>
      <c r="L92" s="33">
        <v>0</v>
      </c>
      <c r="M92" s="33">
        <v>4</v>
      </c>
      <c r="N92" s="33">
        <v>0</v>
      </c>
      <c r="O92" s="14">
        <f>SUM(L92:N92)</f>
        <v>4</v>
      </c>
      <c r="P92" s="33">
        <v>4</v>
      </c>
      <c r="Q92" s="147">
        <v>4</v>
      </c>
      <c r="R92" s="12" t="s">
        <v>81</v>
      </c>
    </row>
    <row r="93" spans="1:18" s="19" customFormat="1" ht="33" customHeight="1">
      <c r="A93" s="70" t="s">
        <v>202</v>
      </c>
      <c r="B93" s="71"/>
      <c r="C93" s="38"/>
      <c r="D93" s="38"/>
      <c r="E93" s="38"/>
      <c r="F93" s="38"/>
      <c r="G93" s="39"/>
      <c r="H93" s="40"/>
      <c r="I93" s="41"/>
      <c r="J93" s="70" t="s">
        <v>202</v>
      </c>
      <c r="K93" s="71"/>
      <c r="L93" s="38"/>
      <c r="M93" s="38"/>
      <c r="N93" s="38"/>
      <c r="O93" s="38"/>
      <c r="P93" s="39"/>
      <c r="Q93" s="40"/>
      <c r="R93" s="41"/>
    </row>
    <row r="94" spans="1:18" s="19" customFormat="1" ht="21.75" customHeight="1">
      <c r="A94" s="9" t="s">
        <v>14</v>
      </c>
      <c r="B94" s="33"/>
      <c r="C94" s="12">
        <f t="shared" ref="C94:H94" si="37">SUM(C85:C91)</f>
        <v>11</v>
      </c>
      <c r="D94" s="12">
        <f t="shared" si="37"/>
        <v>4</v>
      </c>
      <c r="E94" s="12">
        <f t="shared" si="37"/>
        <v>0</v>
      </c>
      <c r="F94" s="12">
        <f t="shared" si="37"/>
        <v>15</v>
      </c>
      <c r="G94" s="12">
        <f t="shared" si="37"/>
        <v>15</v>
      </c>
      <c r="H94" s="12">
        <f>SUM(H85:H92)-8</f>
        <v>30</v>
      </c>
      <c r="I94" s="33"/>
      <c r="J94" s="9" t="s">
        <v>14</v>
      </c>
      <c r="K94" s="33"/>
      <c r="L94" s="12">
        <f t="shared" ref="L94:Q94" si="38">SUM(L85:L91)</f>
        <v>11</v>
      </c>
      <c r="M94" s="12">
        <f t="shared" si="38"/>
        <v>4</v>
      </c>
      <c r="N94" s="12">
        <f t="shared" si="38"/>
        <v>0</v>
      </c>
      <c r="O94" s="12">
        <f t="shared" si="38"/>
        <v>15</v>
      </c>
      <c r="P94" s="12">
        <f t="shared" si="38"/>
        <v>15</v>
      </c>
      <c r="Q94" s="12">
        <f>SUM(Q85:Q92)-8</f>
        <v>30</v>
      </c>
      <c r="R94" s="33"/>
    </row>
    <row r="95" spans="1:18" ht="30" customHeight="1">
      <c r="J95" s="52"/>
      <c r="K95" s="52"/>
      <c r="L95" s="52"/>
      <c r="M95" s="52"/>
      <c r="N95" s="52"/>
      <c r="O95" s="52"/>
      <c r="P95" s="52"/>
      <c r="Q95" s="52"/>
      <c r="R95" s="52"/>
    </row>
  </sheetData>
  <mergeCells count="50">
    <mergeCell ref="A56:I56"/>
    <mergeCell ref="J56:R56"/>
    <mergeCell ref="C5:R5"/>
    <mergeCell ref="A6:I6"/>
    <mergeCell ref="J6:R6"/>
    <mergeCell ref="C7:F7"/>
    <mergeCell ref="G7:G8"/>
    <mergeCell ref="H7:H8"/>
    <mergeCell ref="Q7:Q8"/>
    <mergeCell ref="R7:R8"/>
    <mergeCell ref="K7:K8"/>
    <mergeCell ref="L7:O7"/>
    <mergeCell ref="P7:P8"/>
    <mergeCell ref="A7:A8"/>
    <mergeCell ref="B7:B8"/>
    <mergeCell ref="I7:I8"/>
    <mergeCell ref="A1:R1"/>
    <mergeCell ref="A2:R2"/>
    <mergeCell ref="A3:B3"/>
    <mergeCell ref="C3:R3"/>
    <mergeCell ref="C4:R4"/>
    <mergeCell ref="J73:R73"/>
    <mergeCell ref="J82:K82"/>
    <mergeCell ref="J93:K93"/>
    <mergeCell ref="J84:R84"/>
    <mergeCell ref="J65:R65"/>
    <mergeCell ref="J7:J8"/>
    <mergeCell ref="J55:R55"/>
    <mergeCell ref="J63:K63"/>
    <mergeCell ref="J71:K71"/>
    <mergeCell ref="J53:K53"/>
    <mergeCell ref="A55:I55"/>
    <mergeCell ref="J19:R19"/>
    <mergeCell ref="J9:R9"/>
    <mergeCell ref="A41:B41"/>
    <mergeCell ref="A53:B53"/>
    <mergeCell ref="A9:I9"/>
    <mergeCell ref="A19:I19"/>
    <mergeCell ref="A30:I30"/>
    <mergeCell ref="J30:R30"/>
    <mergeCell ref="J41:K41"/>
    <mergeCell ref="A43:I43"/>
    <mergeCell ref="J43:R43"/>
    <mergeCell ref="A84:I84"/>
    <mergeCell ref="A93:B93"/>
    <mergeCell ref="A63:B63"/>
    <mergeCell ref="A65:I65"/>
    <mergeCell ref="A71:B71"/>
    <mergeCell ref="A73:I73"/>
    <mergeCell ref="A82:B82"/>
  </mergeCells>
  <printOptions horizontalCentered="1"/>
  <pageMargins left="0.23622047244094491" right="0.17" top="0.23622047244094491" bottom="0.74803149606299213" header="7.874015748031496E-2" footer="0.31496062992125984"/>
  <pageSetup paperSize="9" scale="55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8"/>
  <sheetViews>
    <sheetView view="pageBreakPreview" topLeftCell="A70" zoomScale="90" zoomScaleSheetLayoutView="90" workbookViewId="0">
      <selection activeCell="K79" sqref="K79"/>
    </sheetView>
  </sheetViews>
  <sheetFormatPr defaultRowHeight="15"/>
  <cols>
    <col min="1" max="1" width="13.140625" style="2" bestFit="1" customWidth="1"/>
    <col min="2" max="2" width="38.140625" customWidth="1"/>
    <col min="3" max="3" width="11.42578125" customWidth="1"/>
    <col min="4" max="4" width="13.85546875" customWidth="1"/>
    <col min="5" max="5" width="13.42578125" customWidth="1"/>
    <col min="6" max="6" width="10" customWidth="1"/>
    <col min="7" max="7" width="9" bestFit="1" customWidth="1"/>
    <col min="8" max="8" width="8.42578125" customWidth="1"/>
    <col min="9" max="9" width="8.7109375" bestFit="1" customWidth="1"/>
    <col min="10" max="10" width="11.42578125" customWidth="1"/>
    <col min="11" max="11" width="37.85546875" customWidth="1"/>
    <col min="12" max="12" width="10.42578125" bestFit="1" customWidth="1"/>
    <col min="13" max="13" width="12.140625" customWidth="1"/>
    <col min="14" max="14" width="13.140625" customWidth="1"/>
    <col min="15" max="15" width="8.7109375" bestFit="1" customWidth="1"/>
    <col min="16" max="16" width="8.85546875" customWidth="1"/>
    <col min="17" max="17" width="8.7109375" customWidth="1"/>
    <col min="18" max="18" width="12.28515625" bestFit="1" customWidth="1"/>
  </cols>
  <sheetData>
    <row r="1" spans="1:18" ht="24.75" customHeight="1">
      <c r="A1" s="131" t="s">
        <v>211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</row>
    <row r="2" spans="1:18" s="22" customFormat="1" ht="30" customHeight="1">
      <c r="A2" s="141" t="s">
        <v>282</v>
      </c>
      <c r="B2" s="141"/>
      <c r="C2" s="141"/>
      <c r="D2" s="141"/>
      <c r="E2" s="141"/>
      <c r="F2" s="141"/>
      <c r="G2" s="141"/>
      <c r="H2" s="141"/>
      <c r="I2" s="141"/>
      <c r="J2" s="142" t="s">
        <v>283</v>
      </c>
      <c r="K2" s="143"/>
      <c r="L2" s="143"/>
      <c r="M2" s="143"/>
      <c r="N2" s="143"/>
      <c r="O2" s="143"/>
      <c r="P2" s="143"/>
      <c r="Q2" s="143"/>
      <c r="R2" s="143"/>
    </row>
    <row r="3" spans="1:18" s="22" customFormat="1" ht="15" customHeight="1">
      <c r="A3" s="116" t="s">
        <v>0</v>
      </c>
      <c r="B3" s="116" t="s">
        <v>1</v>
      </c>
      <c r="C3" s="116" t="s">
        <v>2</v>
      </c>
      <c r="D3" s="116"/>
      <c r="E3" s="116"/>
      <c r="F3" s="116"/>
      <c r="G3" s="119" t="s">
        <v>3</v>
      </c>
      <c r="H3" s="119" t="s">
        <v>4</v>
      </c>
      <c r="I3" s="116" t="s">
        <v>5</v>
      </c>
      <c r="J3" s="115" t="s">
        <v>0</v>
      </c>
      <c r="K3" s="115" t="s">
        <v>1</v>
      </c>
      <c r="L3" s="115" t="s">
        <v>2</v>
      </c>
      <c r="M3" s="115"/>
      <c r="N3" s="115"/>
      <c r="O3" s="115"/>
      <c r="P3" s="117" t="s">
        <v>3</v>
      </c>
      <c r="Q3" s="117" t="s">
        <v>4</v>
      </c>
      <c r="R3" s="115" t="s">
        <v>5</v>
      </c>
    </row>
    <row r="4" spans="1:18" s="22" customFormat="1" ht="41.25" customHeight="1">
      <c r="A4" s="116"/>
      <c r="B4" s="116"/>
      <c r="C4" s="34" t="s">
        <v>6</v>
      </c>
      <c r="D4" s="34" t="s">
        <v>7</v>
      </c>
      <c r="E4" s="34" t="s">
        <v>8</v>
      </c>
      <c r="F4" s="34" t="s">
        <v>9</v>
      </c>
      <c r="G4" s="120"/>
      <c r="H4" s="119"/>
      <c r="I4" s="116"/>
      <c r="J4" s="115"/>
      <c r="K4" s="115"/>
      <c r="L4" s="35" t="s">
        <v>6</v>
      </c>
      <c r="M4" s="35" t="s">
        <v>7</v>
      </c>
      <c r="N4" s="35" t="s">
        <v>8</v>
      </c>
      <c r="O4" s="35" t="s">
        <v>9</v>
      </c>
      <c r="P4" s="118"/>
      <c r="Q4" s="117"/>
      <c r="R4" s="115"/>
    </row>
    <row r="5" spans="1:18" s="42" customFormat="1" ht="20.100000000000001" customHeight="1" thickBot="1">
      <c r="A5" s="134" t="s">
        <v>177</v>
      </c>
      <c r="B5" s="135"/>
      <c r="C5" s="135"/>
      <c r="D5" s="135"/>
      <c r="E5" s="135"/>
      <c r="F5" s="135"/>
      <c r="G5" s="135"/>
      <c r="H5" s="135"/>
      <c r="I5" s="136"/>
      <c r="J5" s="137" t="s">
        <v>177</v>
      </c>
      <c r="K5" s="138"/>
      <c r="L5" s="138"/>
      <c r="M5" s="138"/>
      <c r="N5" s="138"/>
      <c r="O5" s="138"/>
      <c r="P5" s="138"/>
      <c r="Q5" s="138"/>
      <c r="R5" s="139"/>
    </row>
    <row r="6" spans="1:18" s="42" customFormat="1" ht="20.100000000000001" customHeight="1">
      <c r="A6" s="140" t="s">
        <v>176</v>
      </c>
      <c r="B6" s="140"/>
      <c r="C6" s="140"/>
      <c r="D6" s="140"/>
      <c r="E6" s="140"/>
      <c r="F6" s="140"/>
      <c r="G6" s="140"/>
      <c r="H6" s="140"/>
      <c r="I6" s="140"/>
      <c r="J6" s="140" t="s">
        <v>176</v>
      </c>
      <c r="K6" s="140"/>
      <c r="L6" s="140"/>
      <c r="M6" s="140"/>
      <c r="N6" s="140"/>
      <c r="O6" s="140"/>
      <c r="P6" s="140"/>
      <c r="Q6" s="140"/>
      <c r="R6" s="140"/>
    </row>
    <row r="7" spans="1:18" s="42" customFormat="1" ht="20.100000000000001" customHeight="1">
      <c r="A7" s="43" t="s">
        <v>178</v>
      </c>
      <c r="B7" s="10" t="s">
        <v>179</v>
      </c>
      <c r="C7" s="33">
        <v>3</v>
      </c>
      <c r="D7" s="33">
        <v>0</v>
      </c>
      <c r="E7" s="33">
        <v>0</v>
      </c>
      <c r="F7" s="33">
        <v>3</v>
      </c>
      <c r="G7" s="23" t="s">
        <v>140</v>
      </c>
      <c r="H7" s="23" t="s">
        <v>180</v>
      </c>
      <c r="I7" s="33"/>
      <c r="J7" s="43" t="s">
        <v>178</v>
      </c>
      <c r="K7" s="10" t="s">
        <v>179</v>
      </c>
      <c r="L7" s="33">
        <v>3</v>
      </c>
      <c r="M7" s="33">
        <v>0</v>
      </c>
      <c r="N7" s="33">
        <v>0</v>
      </c>
      <c r="O7" s="33">
        <v>3</v>
      </c>
      <c r="P7" s="23" t="s">
        <v>140</v>
      </c>
      <c r="Q7" s="23" t="s">
        <v>180</v>
      </c>
      <c r="R7" s="33"/>
    </row>
    <row r="8" spans="1:18" s="42" customFormat="1" ht="20.100000000000001" customHeight="1">
      <c r="A8" s="43" t="s">
        <v>181</v>
      </c>
      <c r="B8" s="10" t="s">
        <v>182</v>
      </c>
      <c r="C8" s="33">
        <v>3</v>
      </c>
      <c r="D8" s="33">
        <v>0</v>
      </c>
      <c r="E8" s="33">
        <v>0</v>
      </c>
      <c r="F8" s="33">
        <v>3</v>
      </c>
      <c r="G8" s="23" t="s">
        <v>140</v>
      </c>
      <c r="H8" s="23" t="s">
        <v>180</v>
      </c>
      <c r="I8" s="33"/>
      <c r="J8" s="43" t="s">
        <v>181</v>
      </c>
      <c r="K8" s="10" t="s">
        <v>182</v>
      </c>
      <c r="L8" s="33">
        <v>3</v>
      </c>
      <c r="M8" s="33">
        <v>0</v>
      </c>
      <c r="N8" s="33">
        <v>0</v>
      </c>
      <c r="O8" s="33">
        <v>3</v>
      </c>
      <c r="P8" s="23" t="s">
        <v>140</v>
      </c>
      <c r="Q8" s="23" t="s">
        <v>180</v>
      </c>
      <c r="R8" s="33"/>
    </row>
    <row r="9" spans="1:18" s="42" customFormat="1" ht="20.100000000000001" customHeight="1" thickBot="1">
      <c r="A9" s="134" t="s">
        <v>183</v>
      </c>
      <c r="B9" s="135"/>
      <c r="C9" s="135"/>
      <c r="D9" s="135"/>
      <c r="E9" s="135"/>
      <c r="F9" s="135"/>
      <c r="G9" s="135"/>
      <c r="H9" s="135"/>
      <c r="I9" s="136"/>
      <c r="J9" s="137" t="s">
        <v>183</v>
      </c>
      <c r="K9" s="138"/>
      <c r="L9" s="138"/>
      <c r="M9" s="138"/>
      <c r="N9" s="138"/>
      <c r="O9" s="138"/>
      <c r="P9" s="138"/>
      <c r="Q9" s="138"/>
      <c r="R9" s="139"/>
    </row>
    <row r="10" spans="1:18" s="42" customFormat="1" ht="20.100000000000001" customHeight="1">
      <c r="A10" s="140" t="s">
        <v>184</v>
      </c>
      <c r="B10" s="140"/>
      <c r="C10" s="140"/>
      <c r="D10" s="140"/>
      <c r="E10" s="140"/>
      <c r="F10" s="140"/>
      <c r="G10" s="140"/>
      <c r="H10" s="140"/>
      <c r="I10" s="140"/>
      <c r="J10" s="140" t="s">
        <v>184</v>
      </c>
      <c r="K10" s="140"/>
      <c r="L10" s="140"/>
      <c r="M10" s="140"/>
      <c r="N10" s="140"/>
      <c r="O10" s="140"/>
      <c r="P10" s="140"/>
      <c r="Q10" s="140"/>
      <c r="R10" s="140"/>
    </row>
    <row r="11" spans="1:18" s="42" customFormat="1" ht="20.100000000000001" customHeight="1">
      <c r="A11" s="43" t="s">
        <v>185</v>
      </c>
      <c r="B11" s="10" t="s">
        <v>186</v>
      </c>
      <c r="C11" s="33">
        <v>3</v>
      </c>
      <c r="D11" s="33">
        <v>0</v>
      </c>
      <c r="E11" s="33">
        <v>0</v>
      </c>
      <c r="F11" s="33">
        <v>3</v>
      </c>
      <c r="G11" s="23" t="s">
        <v>140</v>
      </c>
      <c r="H11" s="23" t="s">
        <v>180</v>
      </c>
      <c r="I11" s="33"/>
      <c r="J11" s="43" t="s">
        <v>185</v>
      </c>
      <c r="K11" s="10" t="s">
        <v>186</v>
      </c>
      <c r="L11" s="33">
        <v>3</v>
      </c>
      <c r="M11" s="33">
        <v>0</v>
      </c>
      <c r="N11" s="33">
        <v>0</v>
      </c>
      <c r="O11" s="33">
        <v>3</v>
      </c>
      <c r="P11" s="23" t="s">
        <v>140</v>
      </c>
      <c r="Q11" s="23" t="s">
        <v>180</v>
      </c>
      <c r="R11" s="33"/>
    </row>
    <row r="12" spans="1:18" s="42" customFormat="1" ht="20.100000000000001" customHeight="1">
      <c r="A12" s="44" t="s">
        <v>187</v>
      </c>
      <c r="B12" s="10" t="s">
        <v>188</v>
      </c>
      <c r="C12" s="33">
        <v>3</v>
      </c>
      <c r="D12" s="33">
        <v>0</v>
      </c>
      <c r="E12" s="33">
        <v>0</v>
      </c>
      <c r="F12" s="33">
        <v>3</v>
      </c>
      <c r="G12" s="23" t="s">
        <v>140</v>
      </c>
      <c r="H12" s="23" t="s">
        <v>180</v>
      </c>
      <c r="I12" s="33"/>
      <c r="J12" s="44" t="s">
        <v>187</v>
      </c>
      <c r="K12" s="10" t="s">
        <v>188</v>
      </c>
      <c r="L12" s="33">
        <v>3</v>
      </c>
      <c r="M12" s="33">
        <v>0</v>
      </c>
      <c r="N12" s="33">
        <v>0</v>
      </c>
      <c r="O12" s="33">
        <v>3</v>
      </c>
      <c r="P12" s="23" t="s">
        <v>140</v>
      </c>
      <c r="Q12" s="23" t="s">
        <v>180</v>
      </c>
      <c r="R12" s="33"/>
    </row>
    <row r="13" spans="1:18" s="42" customFormat="1" ht="20.100000000000001" customHeight="1" thickBot="1">
      <c r="A13" s="134" t="s">
        <v>21</v>
      </c>
      <c r="B13" s="135"/>
      <c r="C13" s="135"/>
      <c r="D13" s="135"/>
      <c r="E13" s="135"/>
      <c r="F13" s="135"/>
      <c r="G13" s="135"/>
      <c r="H13" s="135"/>
      <c r="I13" s="136"/>
      <c r="J13" s="137" t="s">
        <v>21</v>
      </c>
      <c r="K13" s="138"/>
      <c r="L13" s="138"/>
      <c r="M13" s="138"/>
      <c r="N13" s="138"/>
      <c r="O13" s="138"/>
      <c r="P13" s="138"/>
      <c r="Q13" s="138"/>
      <c r="R13" s="139"/>
    </row>
    <row r="14" spans="1:18" s="42" customFormat="1" ht="20.100000000000001" customHeight="1">
      <c r="A14" s="140" t="s">
        <v>189</v>
      </c>
      <c r="B14" s="140"/>
      <c r="C14" s="140"/>
      <c r="D14" s="140"/>
      <c r="E14" s="140"/>
      <c r="F14" s="140"/>
      <c r="G14" s="140"/>
      <c r="H14" s="140"/>
      <c r="I14" s="140"/>
      <c r="J14" s="140" t="s">
        <v>189</v>
      </c>
      <c r="K14" s="140"/>
      <c r="L14" s="140"/>
      <c r="M14" s="140"/>
      <c r="N14" s="140"/>
      <c r="O14" s="140"/>
      <c r="P14" s="140"/>
      <c r="Q14" s="140"/>
      <c r="R14" s="140"/>
    </row>
    <row r="15" spans="1:18" s="42" customFormat="1" ht="20.100000000000001" customHeight="1">
      <c r="A15" s="44" t="s">
        <v>190</v>
      </c>
      <c r="B15" s="10" t="s">
        <v>191</v>
      </c>
      <c r="C15" s="33">
        <v>2</v>
      </c>
      <c r="D15" s="33">
        <v>0</v>
      </c>
      <c r="E15" s="33">
        <v>0</v>
      </c>
      <c r="F15" s="33">
        <v>2</v>
      </c>
      <c r="G15" s="23" t="s">
        <v>19</v>
      </c>
      <c r="H15" s="23" t="s">
        <v>140</v>
      </c>
      <c r="I15" s="33"/>
      <c r="J15" s="44" t="s">
        <v>190</v>
      </c>
      <c r="K15" s="10" t="s">
        <v>191</v>
      </c>
      <c r="L15" s="33">
        <v>2</v>
      </c>
      <c r="M15" s="33">
        <v>0</v>
      </c>
      <c r="N15" s="33">
        <v>0</v>
      </c>
      <c r="O15" s="33">
        <v>2</v>
      </c>
      <c r="P15" s="23" t="s">
        <v>19</v>
      </c>
      <c r="Q15" s="23" t="s">
        <v>140</v>
      </c>
      <c r="R15" s="33"/>
    </row>
    <row r="16" spans="1:18" s="42" customFormat="1" ht="20.100000000000001" customHeight="1" thickBot="1">
      <c r="A16" s="45" t="s">
        <v>192</v>
      </c>
      <c r="B16" s="10" t="s">
        <v>193</v>
      </c>
      <c r="C16" s="33">
        <v>3</v>
      </c>
      <c r="D16" s="33">
        <v>0</v>
      </c>
      <c r="E16" s="33">
        <v>0</v>
      </c>
      <c r="F16" s="33">
        <v>3</v>
      </c>
      <c r="G16" s="23" t="s">
        <v>140</v>
      </c>
      <c r="H16" s="23" t="s">
        <v>180</v>
      </c>
      <c r="I16" s="33"/>
      <c r="J16" s="45" t="s">
        <v>192</v>
      </c>
      <c r="K16" s="10" t="s">
        <v>193</v>
      </c>
      <c r="L16" s="33">
        <v>3</v>
      </c>
      <c r="M16" s="33">
        <v>0</v>
      </c>
      <c r="N16" s="33">
        <v>0</v>
      </c>
      <c r="O16" s="33">
        <v>3</v>
      </c>
      <c r="P16" s="23" t="s">
        <v>140</v>
      </c>
      <c r="Q16" s="23" t="s">
        <v>180</v>
      </c>
      <c r="R16" s="33"/>
    </row>
    <row r="17" spans="1:18" s="42" customFormat="1" ht="20.100000000000001" customHeight="1" thickBot="1">
      <c r="A17" s="134" t="s">
        <v>23</v>
      </c>
      <c r="B17" s="135"/>
      <c r="C17" s="135"/>
      <c r="D17" s="135"/>
      <c r="E17" s="135"/>
      <c r="F17" s="135"/>
      <c r="G17" s="135"/>
      <c r="H17" s="135"/>
      <c r="I17" s="136"/>
      <c r="J17" s="137" t="s">
        <v>23</v>
      </c>
      <c r="K17" s="138"/>
      <c r="L17" s="138"/>
      <c r="M17" s="138"/>
      <c r="N17" s="138"/>
      <c r="O17" s="138"/>
      <c r="P17" s="138"/>
      <c r="Q17" s="138"/>
      <c r="R17" s="139"/>
    </row>
    <row r="18" spans="1:18" s="42" customFormat="1" ht="20.100000000000001" customHeight="1">
      <c r="A18" s="140" t="s">
        <v>194</v>
      </c>
      <c r="B18" s="140"/>
      <c r="C18" s="140"/>
      <c r="D18" s="140"/>
      <c r="E18" s="140"/>
      <c r="F18" s="140"/>
      <c r="G18" s="140"/>
      <c r="H18" s="140"/>
      <c r="I18" s="140"/>
      <c r="J18" s="140" t="s">
        <v>194</v>
      </c>
      <c r="K18" s="140"/>
      <c r="L18" s="140"/>
      <c r="M18" s="140"/>
      <c r="N18" s="140"/>
      <c r="O18" s="140"/>
      <c r="P18" s="140"/>
      <c r="Q18" s="140"/>
      <c r="R18" s="140"/>
    </row>
    <row r="19" spans="1:18" s="42" customFormat="1" ht="20.100000000000001" customHeight="1">
      <c r="A19" s="46" t="s">
        <v>195</v>
      </c>
      <c r="B19" s="10" t="s">
        <v>196</v>
      </c>
      <c r="C19" s="33">
        <v>2</v>
      </c>
      <c r="D19" s="33">
        <v>0</v>
      </c>
      <c r="E19" s="33">
        <v>0</v>
      </c>
      <c r="F19" s="33">
        <v>2</v>
      </c>
      <c r="G19" s="23" t="s">
        <v>19</v>
      </c>
      <c r="H19" s="23" t="s">
        <v>140</v>
      </c>
      <c r="I19" s="33"/>
      <c r="J19" s="46" t="s">
        <v>195</v>
      </c>
      <c r="K19" s="10" t="s">
        <v>196</v>
      </c>
      <c r="L19" s="33">
        <v>2</v>
      </c>
      <c r="M19" s="33">
        <v>0</v>
      </c>
      <c r="N19" s="33">
        <v>0</v>
      </c>
      <c r="O19" s="33">
        <v>2</v>
      </c>
      <c r="P19" s="23" t="s">
        <v>19</v>
      </c>
      <c r="Q19" s="23" t="s">
        <v>140</v>
      </c>
      <c r="R19" s="33"/>
    </row>
    <row r="20" spans="1:18" s="42" customFormat="1" ht="20.100000000000001" customHeight="1" thickBot="1">
      <c r="A20" s="134" t="s">
        <v>197</v>
      </c>
      <c r="B20" s="135"/>
      <c r="C20" s="135"/>
      <c r="D20" s="135"/>
      <c r="E20" s="135"/>
      <c r="F20" s="135"/>
      <c r="G20" s="135"/>
      <c r="H20" s="135"/>
      <c r="I20" s="136"/>
      <c r="J20" s="137" t="s">
        <v>197</v>
      </c>
      <c r="K20" s="138"/>
      <c r="L20" s="138"/>
      <c r="M20" s="138"/>
      <c r="N20" s="138"/>
      <c r="O20" s="138"/>
      <c r="P20" s="138"/>
      <c r="Q20" s="138"/>
      <c r="R20" s="139"/>
    </row>
    <row r="21" spans="1:18" s="42" customFormat="1" ht="20.100000000000001" customHeight="1">
      <c r="A21" s="140" t="s">
        <v>198</v>
      </c>
      <c r="B21" s="140"/>
      <c r="C21" s="140"/>
      <c r="D21" s="140"/>
      <c r="E21" s="140"/>
      <c r="F21" s="140"/>
      <c r="G21" s="140"/>
      <c r="H21" s="140"/>
      <c r="I21" s="140"/>
      <c r="J21" s="140" t="s">
        <v>198</v>
      </c>
      <c r="K21" s="140"/>
      <c r="L21" s="140"/>
      <c r="M21" s="140"/>
      <c r="N21" s="140"/>
      <c r="O21" s="140"/>
      <c r="P21" s="140"/>
      <c r="Q21" s="140"/>
      <c r="R21" s="140"/>
    </row>
    <row r="22" spans="1:18" s="42" customFormat="1" ht="20.100000000000001" customHeight="1">
      <c r="A22" s="46" t="s">
        <v>199</v>
      </c>
      <c r="B22" s="10" t="s">
        <v>200</v>
      </c>
      <c r="C22" s="33">
        <v>3</v>
      </c>
      <c r="D22" s="33">
        <v>0</v>
      </c>
      <c r="E22" s="33">
        <v>0</v>
      </c>
      <c r="F22" s="33">
        <v>3</v>
      </c>
      <c r="G22" s="23" t="s">
        <v>140</v>
      </c>
      <c r="H22" s="23" t="s">
        <v>180</v>
      </c>
      <c r="I22" s="33"/>
      <c r="J22" s="46" t="s">
        <v>199</v>
      </c>
      <c r="K22" s="10" t="s">
        <v>200</v>
      </c>
      <c r="L22" s="33">
        <v>3</v>
      </c>
      <c r="M22" s="33">
        <v>0</v>
      </c>
      <c r="N22" s="33">
        <v>0</v>
      </c>
      <c r="O22" s="33">
        <v>3</v>
      </c>
      <c r="P22" s="23" t="s">
        <v>140</v>
      </c>
      <c r="Q22" s="23" t="s">
        <v>180</v>
      </c>
      <c r="R22" s="33"/>
    </row>
    <row r="23" spans="1:18" s="42" customFormat="1" ht="20.100000000000001" customHeight="1" thickBot="1">
      <c r="A23" s="134" t="s">
        <v>201</v>
      </c>
      <c r="B23" s="135"/>
      <c r="C23" s="135"/>
      <c r="D23" s="135"/>
      <c r="E23" s="135"/>
      <c r="F23" s="135"/>
      <c r="G23" s="135"/>
      <c r="H23" s="135"/>
      <c r="I23" s="136"/>
      <c r="J23" s="137" t="s">
        <v>201</v>
      </c>
      <c r="K23" s="138"/>
      <c r="L23" s="138"/>
      <c r="M23" s="138"/>
      <c r="N23" s="138"/>
      <c r="O23" s="138"/>
      <c r="P23" s="138"/>
      <c r="Q23" s="138"/>
      <c r="R23" s="139"/>
    </row>
    <row r="24" spans="1:18" s="42" customFormat="1" ht="20.100000000000001" customHeight="1">
      <c r="A24" s="140" t="s">
        <v>202</v>
      </c>
      <c r="B24" s="140"/>
      <c r="C24" s="140"/>
      <c r="D24" s="140"/>
      <c r="E24" s="140"/>
      <c r="F24" s="140"/>
      <c r="G24" s="140"/>
      <c r="H24" s="140"/>
      <c r="I24" s="140"/>
      <c r="J24" s="140" t="s">
        <v>202</v>
      </c>
      <c r="K24" s="140"/>
      <c r="L24" s="140"/>
      <c r="M24" s="140"/>
      <c r="N24" s="140"/>
      <c r="O24" s="140"/>
      <c r="P24" s="140"/>
      <c r="Q24" s="140"/>
      <c r="R24" s="140"/>
    </row>
    <row r="25" spans="1:18" s="42" customFormat="1" ht="20.100000000000001" customHeight="1">
      <c r="A25" s="46" t="s">
        <v>203</v>
      </c>
      <c r="B25" s="10" t="s">
        <v>204</v>
      </c>
      <c r="C25" s="33">
        <v>1</v>
      </c>
      <c r="D25" s="33">
        <v>8</v>
      </c>
      <c r="E25" s="33">
        <v>0</v>
      </c>
      <c r="F25" s="33">
        <v>9</v>
      </c>
      <c r="G25" s="23" t="s">
        <v>205</v>
      </c>
      <c r="H25" s="23" t="s">
        <v>206</v>
      </c>
      <c r="I25" s="33"/>
      <c r="J25" s="46" t="s">
        <v>203</v>
      </c>
      <c r="K25" s="10" t="s">
        <v>204</v>
      </c>
      <c r="L25" s="33">
        <v>1</v>
      </c>
      <c r="M25" s="33">
        <v>8</v>
      </c>
      <c r="N25" s="33">
        <v>0</v>
      </c>
      <c r="O25" s="33">
        <v>9</v>
      </c>
      <c r="P25" s="23" t="s">
        <v>205</v>
      </c>
      <c r="Q25" s="23" t="s">
        <v>206</v>
      </c>
      <c r="R25" s="33"/>
    </row>
    <row r="26" spans="1:18" s="22" customFormat="1" ht="32.25" customHeight="1">
      <c r="A26" s="144" t="s">
        <v>28</v>
      </c>
      <c r="B26" s="145"/>
      <c r="C26" s="145"/>
      <c r="D26" s="145"/>
      <c r="E26" s="145"/>
      <c r="F26" s="145"/>
      <c r="G26" s="145"/>
      <c r="H26" s="145"/>
      <c r="I26" s="145"/>
      <c r="J26" s="121" t="s">
        <v>28</v>
      </c>
      <c r="K26" s="122"/>
      <c r="L26" s="122"/>
      <c r="M26" s="122"/>
      <c r="N26" s="122"/>
      <c r="O26" s="122"/>
      <c r="P26" s="122"/>
      <c r="Q26" s="122"/>
      <c r="R26" s="122"/>
    </row>
    <row r="27" spans="1:18" s="22" customFormat="1" ht="33" customHeight="1">
      <c r="A27" s="125" t="s">
        <v>22</v>
      </c>
      <c r="B27" s="146"/>
      <c r="C27" s="146"/>
      <c r="D27" s="146"/>
      <c r="E27" s="146"/>
      <c r="F27" s="146"/>
      <c r="G27" s="146"/>
      <c r="H27" s="146"/>
      <c r="I27" s="146"/>
      <c r="J27" s="125" t="s">
        <v>209</v>
      </c>
      <c r="K27" s="130"/>
      <c r="L27" s="130"/>
      <c r="M27" s="130"/>
      <c r="N27" s="130"/>
      <c r="O27" s="130"/>
      <c r="P27" s="130"/>
      <c r="Q27" s="130"/>
      <c r="R27" s="130"/>
    </row>
    <row r="28" spans="1:18" s="22" customFormat="1" ht="24.95" customHeight="1">
      <c r="A28" s="76" t="s">
        <v>15</v>
      </c>
      <c r="B28" s="123"/>
      <c r="C28" s="123"/>
      <c r="D28" s="123"/>
      <c r="E28" s="123"/>
      <c r="F28" s="123"/>
      <c r="G28" s="123"/>
      <c r="H28" s="123"/>
      <c r="I28" s="123"/>
      <c r="J28" s="76" t="s">
        <v>15</v>
      </c>
      <c r="K28" s="123"/>
      <c r="L28" s="123"/>
      <c r="M28" s="123"/>
      <c r="N28" s="123"/>
      <c r="O28" s="123"/>
      <c r="P28" s="123"/>
      <c r="Q28" s="123"/>
      <c r="R28" s="123"/>
    </row>
    <row r="29" spans="1:18" s="22" customFormat="1" ht="32.25" customHeight="1">
      <c r="A29" s="125" t="s">
        <v>241</v>
      </c>
      <c r="B29" s="126"/>
      <c r="C29" s="126"/>
      <c r="D29" s="126"/>
      <c r="E29" s="126"/>
      <c r="F29" s="126"/>
      <c r="G29" s="126"/>
      <c r="H29" s="126"/>
      <c r="I29" s="126"/>
      <c r="J29" s="125" t="s">
        <v>241</v>
      </c>
      <c r="K29" s="126"/>
      <c r="L29" s="126"/>
      <c r="M29" s="126"/>
      <c r="N29" s="126"/>
      <c r="O29" s="126"/>
      <c r="P29" s="126"/>
      <c r="Q29" s="126"/>
      <c r="R29" s="126"/>
    </row>
    <row r="30" spans="1:18" s="22" customFormat="1" ht="15.75">
      <c r="A30" s="100" t="s">
        <v>223</v>
      </c>
      <c r="B30" s="127"/>
      <c r="C30" s="101"/>
      <c r="D30" s="101"/>
      <c r="E30" s="101"/>
      <c r="F30" s="101"/>
      <c r="G30" s="101"/>
      <c r="H30" s="101"/>
      <c r="I30" s="102"/>
      <c r="J30" s="100" t="s">
        <v>223</v>
      </c>
      <c r="K30" s="127"/>
      <c r="L30" s="101"/>
      <c r="M30" s="101"/>
      <c r="N30" s="101"/>
      <c r="O30" s="101"/>
      <c r="P30" s="101"/>
      <c r="Q30" s="101"/>
      <c r="R30" s="102"/>
    </row>
    <row r="31" spans="1:18" s="22" customFormat="1" ht="15.75">
      <c r="A31" s="48" t="s">
        <v>247</v>
      </c>
      <c r="B31" s="48" t="s">
        <v>60</v>
      </c>
      <c r="C31" s="60">
        <v>2</v>
      </c>
      <c r="D31" s="60">
        <v>1</v>
      </c>
      <c r="E31" s="60" t="s">
        <v>18</v>
      </c>
      <c r="F31" s="21">
        <f>SUM(C31:E31)</f>
        <v>3</v>
      </c>
      <c r="G31" s="60">
        <v>2.5</v>
      </c>
      <c r="H31" s="60">
        <v>4</v>
      </c>
      <c r="I31" s="18" t="s">
        <v>82</v>
      </c>
      <c r="J31" s="48" t="s">
        <v>247</v>
      </c>
      <c r="K31" s="48" t="s">
        <v>60</v>
      </c>
      <c r="L31" s="60">
        <v>2</v>
      </c>
      <c r="M31" s="60">
        <v>1</v>
      </c>
      <c r="N31" s="60" t="s">
        <v>18</v>
      </c>
      <c r="O31" s="21">
        <f>SUM(L31:N31)</f>
        <v>3</v>
      </c>
      <c r="P31" s="60">
        <v>2.5</v>
      </c>
      <c r="Q31" s="60">
        <v>4</v>
      </c>
      <c r="R31" s="18" t="s">
        <v>82</v>
      </c>
    </row>
    <row r="32" spans="1:18" s="22" customFormat="1" ht="24.95" customHeight="1">
      <c r="A32" s="48" t="s">
        <v>246</v>
      </c>
      <c r="B32" s="48" t="s">
        <v>97</v>
      </c>
      <c r="C32" s="60">
        <v>2</v>
      </c>
      <c r="D32" s="60" t="s">
        <v>18</v>
      </c>
      <c r="E32" s="60" t="s">
        <v>18</v>
      </c>
      <c r="F32" s="21">
        <f>SUM(C32:E32)</f>
        <v>2</v>
      </c>
      <c r="G32" s="60">
        <v>2</v>
      </c>
      <c r="H32" s="60">
        <v>4</v>
      </c>
      <c r="I32" s="18" t="s">
        <v>82</v>
      </c>
      <c r="J32" s="48" t="s">
        <v>246</v>
      </c>
      <c r="K32" s="48" t="s">
        <v>97</v>
      </c>
      <c r="L32" s="60">
        <v>2</v>
      </c>
      <c r="M32" s="60" t="s">
        <v>18</v>
      </c>
      <c r="N32" s="60" t="s">
        <v>18</v>
      </c>
      <c r="O32" s="21">
        <f>SUM(L32:N32)</f>
        <v>2</v>
      </c>
      <c r="P32" s="60">
        <v>2</v>
      </c>
      <c r="Q32" s="60">
        <v>4</v>
      </c>
      <c r="R32" s="18" t="s">
        <v>82</v>
      </c>
    </row>
    <row r="33" spans="1:18" s="22" customFormat="1" ht="15.75">
      <c r="A33" s="48" t="s">
        <v>248</v>
      </c>
      <c r="B33" s="48" t="s">
        <v>58</v>
      </c>
      <c r="C33" s="60">
        <v>3</v>
      </c>
      <c r="D33" s="60">
        <v>1</v>
      </c>
      <c r="E33" s="60" t="s">
        <v>18</v>
      </c>
      <c r="F33" s="21">
        <f>SUM(C33:E33)</f>
        <v>4</v>
      </c>
      <c r="G33" s="60">
        <v>3.5</v>
      </c>
      <c r="H33" s="60">
        <v>4</v>
      </c>
      <c r="I33" s="18" t="s">
        <v>82</v>
      </c>
      <c r="J33" s="48" t="s">
        <v>248</v>
      </c>
      <c r="K33" s="48" t="s">
        <v>58</v>
      </c>
      <c r="L33" s="60">
        <v>3</v>
      </c>
      <c r="M33" s="60">
        <v>1</v>
      </c>
      <c r="N33" s="60" t="s">
        <v>18</v>
      </c>
      <c r="O33" s="21">
        <f>SUM(L33:N33)</f>
        <v>4</v>
      </c>
      <c r="P33" s="60">
        <v>3.5</v>
      </c>
      <c r="Q33" s="60">
        <v>4</v>
      </c>
      <c r="R33" s="18" t="s">
        <v>82</v>
      </c>
    </row>
    <row r="34" spans="1:18" s="22" customFormat="1" ht="23.25" customHeight="1">
      <c r="A34" s="100" t="s">
        <v>224</v>
      </c>
      <c r="B34" s="128"/>
      <c r="C34" s="128"/>
      <c r="D34" s="128"/>
      <c r="E34" s="128"/>
      <c r="F34" s="128"/>
      <c r="G34" s="128"/>
      <c r="H34" s="128"/>
      <c r="I34" s="129"/>
      <c r="J34" s="100" t="s">
        <v>224</v>
      </c>
      <c r="K34" s="128"/>
      <c r="L34" s="128"/>
      <c r="M34" s="128"/>
      <c r="N34" s="128"/>
      <c r="O34" s="128"/>
      <c r="P34" s="128"/>
      <c r="Q34" s="128"/>
      <c r="R34" s="129"/>
    </row>
    <row r="35" spans="1:18" s="22" customFormat="1" ht="21.75" customHeight="1">
      <c r="A35" s="48" t="s">
        <v>252</v>
      </c>
      <c r="B35" s="48" t="s">
        <v>109</v>
      </c>
      <c r="C35" s="60">
        <v>3</v>
      </c>
      <c r="D35" s="60" t="s">
        <v>18</v>
      </c>
      <c r="E35" s="60" t="s">
        <v>18</v>
      </c>
      <c r="F35" s="21">
        <f>SUM(C35:E35)</f>
        <v>3</v>
      </c>
      <c r="G35" s="60">
        <v>3</v>
      </c>
      <c r="H35" s="60">
        <v>4</v>
      </c>
      <c r="I35" s="18" t="s">
        <v>82</v>
      </c>
      <c r="J35" s="48" t="s">
        <v>252</v>
      </c>
      <c r="K35" s="48" t="s">
        <v>109</v>
      </c>
      <c r="L35" s="60">
        <v>3</v>
      </c>
      <c r="M35" s="60" t="s">
        <v>18</v>
      </c>
      <c r="N35" s="60" t="s">
        <v>18</v>
      </c>
      <c r="O35" s="21">
        <f>SUM(L35:N35)</f>
        <v>3</v>
      </c>
      <c r="P35" s="60">
        <v>3</v>
      </c>
      <c r="Q35" s="60">
        <v>4</v>
      </c>
      <c r="R35" s="18" t="s">
        <v>82</v>
      </c>
    </row>
    <row r="36" spans="1:18" s="22" customFormat="1" ht="15.75">
      <c r="A36" s="29" t="s">
        <v>253</v>
      </c>
      <c r="B36" s="48" t="s">
        <v>213</v>
      </c>
      <c r="C36" s="60">
        <v>4</v>
      </c>
      <c r="D36" s="60" t="s">
        <v>18</v>
      </c>
      <c r="E36" s="60" t="s">
        <v>18</v>
      </c>
      <c r="F36" s="21">
        <f>SUM(C36:E36)</f>
        <v>4</v>
      </c>
      <c r="G36" s="60">
        <v>4</v>
      </c>
      <c r="H36" s="60">
        <v>4</v>
      </c>
      <c r="I36" s="18" t="s">
        <v>82</v>
      </c>
      <c r="J36" s="29" t="s">
        <v>253</v>
      </c>
      <c r="K36" s="48" t="s">
        <v>213</v>
      </c>
      <c r="L36" s="60">
        <v>4</v>
      </c>
      <c r="M36" s="60" t="s">
        <v>18</v>
      </c>
      <c r="N36" s="60" t="s">
        <v>18</v>
      </c>
      <c r="O36" s="21">
        <f>SUM(L36:N36)</f>
        <v>4</v>
      </c>
      <c r="P36" s="60">
        <v>4</v>
      </c>
      <c r="Q36" s="60">
        <v>4</v>
      </c>
      <c r="R36" s="18" t="s">
        <v>82</v>
      </c>
    </row>
    <row r="37" spans="1:18" s="22" customFormat="1" ht="22.5" customHeight="1">
      <c r="A37" s="29" t="s">
        <v>254</v>
      </c>
      <c r="B37" s="48" t="s">
        <v>110</v>
      </c>
      <c r="C37" s="60">
        <v>2</v>
      </c>
      <c r="D37" s="60">
        <v>1</v>
      </c>
      <c r="E37" s="60" t="s">
        <v>18</v>
      </c>
      <c r="F37" s="21">
        <f>SUM(C37:E37)</f>
        <v>3</v>
      </c>
      <c r="G37" s="60">
        <v>2.5</v>
      </c>
      <c r="H37" s="60">
        <v>4</v>
      </c>
      <c r="I37" s="18" t="s">
        <v>82</v>
      </c>
      <c r="J37" s="29" t="s">
        <v>254</v>
      </c>
      <c r="K37" s="48" t="s">
        <v>110</v>
      </c>
      <c r="L37" s="60">
        <v>2</v>
      </c>
      <c r="M37" s="60">
        <v>1</v>
      </c>
      <c r="N37" s="60" t="s">
        <v>18</v>
      </c>
      <c r="O37" s="21">
        <f>SUM(L37:N37)</f>
        <v>3</v>
      </c>
      <c r="P37" s="60">
        <v>2.5</v>
      </c>
      <c r="Q37" s="60">
        <v>4</v>
      </c>
      <c r="R37" s="18" t="s">
        <v>82</v>
      </c>
    </row>
    <row r="38" spans="1:18" s="22" customFormat="1" ht="24" customHeight="1">
      <c r="A38" s="100" t="s">
        <v>225</v>
      </c>
      <c r="B38" s="128"/>
      <c r="C38" s="128"/>
      <c r="D38" s="128"/>
      <c r="E38" s="128"/>
      <c r="F38" s="128"/>
      <c r="G38" s="128"/>
      <c r="H38" s="128"/>
      <c r="I38" s="129"/>
      <c r="J38" s="100" t="s">
        <v>225</v>
      </c>
      <c r="K38" s="128"/>
      <c r="L38" s="128"/>
      <c r="M38" s="128"/>
      <c r="N38" s="128"/>
      <c r="O38" s="128"/>
      <c r="P38" s="128"/>
      <c r="Q38" s="128"/>
      <c r="R38" s="129"/>
    </row>
    <row r="39" spans="1:18" s="22" customFormat="1" ht="24.95" customHeight="1">
      <c r="A39" s="48" t="s">
        <v>249</v>
      </c>
      <c r="B39" s="48" t="s">
        <v>235</v>
      </c>
      <c r="C39" s="60">
        <v>3</v>
      </c>
      <c r="D39" s="60">
        <v>1</v>
      </c>
      <c r="E39" s="60" t="s">
        <v>18</v>
      </c>
      <c r="F39" s="21">
        <f>SUM(C39:E39)</f>
        <v>4</v>
      </c>
      <c r="G39" s="60">
        <v>3.5</v>
      </c>
      <c r="H39" s="60">
        <v>4</v>
      </c>
      <c r="I39" s="18" t="s">
        <v>82</v>
      </c>
      <c r="J39" s="48" t="s">
        <v>249</v>
      </c>
      <c r="K39" s="48" t="s">
        <v>235</v>
      </c>
      <c r="L39" s="60">
        <v>3</v>
      </c>
      <c r="M39" s="60">
        <v>1</v>
      </c>
      <c r="N39" s="60" t="s">
        <v>18</v>
      </c>
      <c r="O39" s="21">
        <f>SUM(L39:N39)</f>
        <v>4</v>
      </c>
      <c r="P39" s="60">
        <v>3.5</v>
      </c>
      <c r="Q39" s="60">
        <v>4</v>
      </c>
      <c r="R39" s="18" t="s">
        <v>82</v>
      </c>
    </row>
    <row r="40" spans="1:18" s="22" customFormat="1" ht="31.5">
      <c r="A40" s="48" t="s">
        <v>250</v>
      </c>
      <c r="B40" s="48" t="s">
        <v>236</v>
      </c>
      <c r="C40" s="60">
        <v>2</v>
      </c>
      <c r="D40" s="60">
        <v>2</v>
      </c>
      <c r="E40" s="60" t="s">
        <v>18</v>
      </c>
      <c r="F40" s="21">
        <f>SUM(C40:E40)</f>
        <v>4</v>
      </c>
      <c r="G40" s="60">
        <v>3</v>
      </c>
      <c r="H40" s="60">
        <v>4</v>
      </c>
      <c r="I40" s="18" t="s">
        <v>82</v>
      </c>
      <c r="J40" s="48" t="s">
        <v>250</v>
      </c>
      <c r="K40" s="48" t="s">
        <v>236</v>
      </c>
      <c r="L40" s="60">
        <v>2</v>
      </c>
      <c r="M40" s="60">
        <v>2</v>
      </c>
      <c r="N40" s="60" t="s">
        <v>18</v>
      </c>
      <c r="O40" s="21">
        <f>SUM(L40:N40)</f>
        <v>4</v>
      </c>
      <c r="P40" s="60">
        <v>3</v>
      </c>
      <c r="Q40" s="60">
        <v>4</v>
      </c>
      <c r="R40" s="18" t="s">
        <v>82</v>
      </c>
    </row>
    <row r="41" spans="1:18" s="22" customFormat="1" ht="15.75">
      <c r="A41" s="48" t="s">
        <v>251</v>
      </c>
      <c r="B41" s="48" t="s">
        <v>113</v>
      </c>
      <c r="C41" s="60">
        <v>2</v>
      </c>
      <c r="D41" s="60">
        <v>1</v>
      </c>
      <c r="E41" s="60"/>
      <c r="F41" s="21">
        <f>SUM(C41:E41)</f>
        <v>3</v>
      </c>
      <c r="G41" s="60">
        <v>2.5</v>
      </c>
      <c r="H41" s="60">
        <v>4</v>
      </c>
      <c r="I41" s="18" t="s">
        <v>82</v>
      </c>
      <c r="J41" s="48" t="s">
        <v>251</v>
      </c>
      <c r="K41" s="48" t="s">
        <v>113</v>
      </c>
      <c r="L41" s="60">
        <v>2</v>
      </c>
      <c r="M41" s="60">
        <v>1</v>
      </c>
      <c r="N41" s="60"/>
      <c r="O41" s="21">
        <f>SUM(L41:N41)</f>
        <v>3</v>
      </c>
      <c r="P41" s="60">
        <v>2.5</v>
      </c>
      <c r="Q41" s="60">
        <v>4</v>
      </c>
      <c r="R41" s="18" t="s">
        <v>82</v>
      </c>
    </row>
    <row r="42" spans="1:18" s="22" customFormat="1" ht="29.25" customHeight="1">
      <c r="A42" s="124" t="s">
        <v>15</v>
      </c>
      <c r="B42" s="74"/>
      <c r="C42" s="74"/>
      <c r="D42" s="74"/>
      <c r="E42" s="74"/>
      <c r="F42" s="74"/>
      <c r="G42" s="74"/>
      <c r="H42" s="74"/>
      <c r="I42" s="75"/>
      <c r="J42" s="124" t="s">
        <v>15</v>
      </c>
      <c r="K42" s="74"/>
      <c r="L42" s="74"/>
      <c r="M42" s="74"/>
      <c r="N42" s="74"/>
      <c r="O42" s="74"/>
      <c r="P42" s="74"/>
      <c r="Q42" s="74"/>
      <c r="R42" s="75"/>
    </row>
    <row r="43" spans="1:18" s="22" customFormat="1" ht="39" customHeight="1">
      <c r="A43" s="125" t="s">
        <v>221</v>
      </c>
      <c r="B43" s="130"/>
      <c r="C43" s="130"/>
      <c r="D43" s="130"/>
      <c r="E43" s="130"/>
      <c r="F43" s="130"/>
      <c r="G43" s="130"/>
      <c r="H43" s="130"/>
      <c r="I43" s="130"/>
      <c r="J43" s="125" t="s">
        <v>221</v>
      </c>
      <c r="K43" s="130"/>
      <c r="L43" s="130"/>
      <c r="M43" s="130"/>
      <c r="N43" s="130"/>
      <c r="O43" s="130"/>
      <c r="P43" s="130"/>
      <c r="Q43" s="130"/>
      <c r="R43" s="130"/>
    </row>
    <row r="44" spans="1:18" s="22" customFormat="1" ht="21.75" customHeight="1">
      <c r="A44" s="50" t="s">
        <v>146</v>
      </c>
      <c r="B44" s="48" t="s">
        <v>29</v>
      </c>
      <c r="C44" s="60">
        <v>2</v>
      </c>
      <c r="D44" s="60">
        <v>0</v>
      </c>
      <c r="E44" s="60">
        <v>0</v>
      </c>
      <c r="F44" s="21">
        <f>SUM(C44:E44)</f>
        <v>2</v>
      </c>
      <c r="G44" s="60">
        <v>2</v>
      </c>
      <c r="H44" s="60">
        <v>4</v>
      </c>
      <c r="I44" s="18" t="s">
        <v>82</v>
      </c>
      <c r="J44" s="50" t="s">
        <v>146</v>
      </c>
      <c r="K44" s="48" t="s">
        <v>284</v>
      </c>
      <c r="L44" s="60">
        <v>2</v>
      </c>
      <c r="M44" s="60">
        <v>0</v>
      </c>
      <c r="N44" s="60">
        <v>0</v>
      </c>
      <c r="O44" s="21">
        <f>SUM(L44:N44)</f>
        <v>2</v>
      </c>
      <c r="P44" s="60">
        <v>2</v>
      </c>
      <c r="Q44" s="60">
        <v>4</v>
      </c>
      <c r="R44" s="18" t="s">
        <v>82</v>
      </c>
    </row>
    <row r="45" spans="1:18" s="22" customFormat="1" ht="38.25" customHeight="1">
      <c r="A45" s="28" t="s">
        <v>147</v>
      </c>
      <c r="B45" s="48" t="s">
        <v>118</v>
      </c>
      <c r="C45" s="60">
        <v>2</v>
      </c>
      <c r="D45" s="60">
        <v>0</v>
      </c>
      <c r="E45" s="60">
        <v>0</v>
      </c>
      <c r="F45" s="21">
        <f t="shared" ref="F45:F46" si="0">SUM(C45:E45)</f>
        <v>2</v>
      </c>
      <c r="G45" s="60">
        <v>2</v>
      </c>
      <c r="H45" s="60">
        <v>4</v>
      </c>
      <c r="I45" s="18" t="s">
        <v>82</v>
      </c>
      <c r="J45" s="28" t="s">
        <v>147</v>
      </c>
      <c r="K45" s="48" t="s">
        <v>118</v>
      </c>
      <c r="L45" s="60">
        <v>2</v>
      </c>
      <c r="M45" s="60">
        <v>0</v>
      </c>
      <c r="N45" s="60">
        <v>0</v>
      </c>
      <c r="O45" s="21">
        <f t="shared" ref="O45:O46" si="1">SUM(L45:N45)</f>
        <v>2</v>
      </c>
      <c r="P45" s="60">
        <v>2</v>
      </c>
      <c r="Q45" s="60">
        <v>4</v>
      </c>
      <c r="R45" s="18" t="s">
        <v>82</v>
      </c>
    </row>
    <row r="46" spans="1:18" s="22" customFormat="1" ht="27.75" customHeight="1">
      <c r="A46" s="28" t="s">
        <v>148</v>
      </c>
      <c r="B46" s="48" t="s">
        <v>119</v>
      </c>
      <c r="C46" s="60">
        <v>2</v>
      </c>
      <c r="D46" s="60">
        <v>0</v>
      </c>
      <c r="E46" s="60">
        <v>0</v>
      </c>
      <c r="F46" s="21">
        <f t="shared" si="0"/>
        <v>2</v>
      </c>
      <c r="G46" s="60">
        <v>2</v>
      </c>
      <c r="H46" s="60">
        <v>4</v>
      </c>
      <c r="I46" s="18" t="s">
        <v>82</v>
      </c>
      <c r="J46" s="28" t="s">
        <v>148</v>
      </c>
      <c r="K46" s="48" t="s">
        <v>119</v>
      </c>
      <c r="L46" s="60">
        <v>2</v>
      </c>
      <c r="M46" s="60">
        <v>0</v>
      </c>
      <c r="N46" s="60">
        <v>0</v>
      </c>
      <c r="O46" s="21">
        <f t="shared" si="1"/>
        <v>2</v>
      </c>
      <c r="P46" s="60">
        <v>2</v>
      </c>
      <c r="Q46" s="60">
        <v>4</v>
      </c>
      <c r="R46" s="18" t="s">
        <v>82</v>
      </c>
    </row>
    <row r="47" spans="1:18" s="22" customFormat="1" ht="39.75" customHeight="1">
      <c r="A47" s="29" t="s">
        <v>149</v>
      </c>
      <c r="B47" s="48" t="s">
        <v>120</v>
      </c>
      <c r="C47" s="60">
        <v>2</v>
      </c>
      <c r="D47" s="60">
        <v>0</v>
      </c>
      <c r="E47" s="60">
        <v>0</v>
      </c>
      <c r="F47" s="21">
        <f>SUM(C47:E47)</f>
        <v>2</v>
      </c>
      <c r="G47" s="60">
        <v>2</v>
      </c>
      <c r="H47" s="60">
        <v>4</v>
      </c>
      <c r="I47" s="18" t="s">
        <v>82</v>
      </c>
      <c r="J47" s="29" t="s">
        <v>149</v>
      </c>
      <c r="K47" s="48" t="s">
        <v>120</v>
      </c>
      <c r="L47" s="60">
        <v>2</v>
      </c>
      <c r="M47" s="60">
        <v>0</v>
      </c>
      <c r="N47" s="60">
        <v>0</v>
      </c>
      <c r="O47" s="21">
        <f>SUM(L47:N47)</f>
        <v>2</v>
      </c>
      <c r="P47" s="60">
        <v>2</v>
      </c>
      <c r="Q47" s="60">
        <v>4</v>
      </c>
      <c r="R47" s="18" t="s">
        <v>82</v>
      </c>
    </row>
    <row r="48" spans="1:18" s="22" customFormat="1" ht="29.25" customHeight="1">
      <c r="A48" s="29" t="s">
        <v>150</v>
      </c>
      <c r="B48" s="48" t="s">
        <v>121</v>
      </c>
      <c r="C48" s="60">
        <v>2</v>
      </c>
      <c r="D48" s="60">
        <v>0</v>
      </c>
      <c r="E48" s="60">
        <v>0</v>
      </c>
      <c r="F48" s="21">
        <f>SUM(C48:E48)</f>
        <v>2</v>
      </c>
      <c r="G48" s="60">
        <v>2</v>
      </c>
      <c r="H48" s="60">
        <v>4</v>
      </c>
      <c r="I48" s="18" t="s">
        <v>82</v>
      </c>
      <c r="J48" s="29" t="s">
        <v>150</v>
      </c>
      <c r="K48" s="48" t="s">
        <v>121</v>
      </c>
      <c r="L48" s="60">
        <v>2</v>
      </c>
      <c r="M48" s="60">
        <v>0</v>
      </c>
      <c r="N48" s="60">
        <v>0</v>
      </c>
      <c r="O48" s="21">
        <f>SUM(L48:N48)</f>
        <v>2</v>
      </c>
      <c r="P48" s="60">
        <v>2</v>
      </c>
      <c r="Q48" s="60">
        <v>4</v>
      </c>
      <c r="R48" s="18" t="s">
        <v>82</v>
      </c>
    </row>
    <row r="49" spans="1:18" s="22" customFormat="1" ht="31.5">
      <c r="A49" s="29" t="s">
        <v>151</v>
      </c>
      <c r="B49" s="51" t="s">
        <v>125</v>
      </c>
      <c r="C49" s="60">
        <v>2</v>
      </c>
      <c r="D49" s="60">
        <v>0</v>
      </c>
      <c r="E49" s="60">
        <v>0</v>
      </c>
      <c r="F49" s="21">
        <f t="shared" ref="F49" si="2">SUM(C49:E49)</f>
        <v>2</v>
      </c>
      <c r="G49" s="60">
        <v>2</v>
      </c>
      <c r="H49" s="60">
        <v>4</v>
      </c>
      <c r="I49" s="18" t="s">
        <v>82</v>
      </c>
      <c r="J49" s="29" t="s">
        <v>151</v>
      </c>
      <c r="K49" s="51" t="s">
        <v>125</v>
      </c>
      <c r="L49" s="60">
        <v>2</v>
      </c>
      <c r="M49" s="60">
        <v>0</v>
      </c>
      <c r="N49" s="60">
        <v>0</v>
      </c>
      <c r="O49" s="21">
        <f t="shared" ref="O49" si="3">SUM(L49:N49)</f>
        <v>2</v>
      </c>
      <c r="P49" s="60">
        <v>2</v>
      </c>
      <c r="Q49" s="60">
        <v>4</v>
      </c>
      <c r="R49" s="18" t="s">
        <v>82</v>
      </c>
    </row>
    <row r="50" spans="1:18" s="22" customFormat="1" ht="15.75">
      <c r="A50" s="28" t="s">
        <v>152</v>
      </c>
      <c r="B50" s="51" t="s">
        <v>124</v>
      </c>
      <c r="C50" s="60">
        <v>2</v>
      </c>
      <c r="D50" s="60">
        <v>0</v>
      </c>
      <c r="E50" s="60">
        <v>0</v>
      </c>
      <c r="F50" s="21">
        <f>SUM(C50:E50)</f>
        <v>2</v>
      </c>
      <c r="G50" s="60">
        <v>2</v>
      </c>
      <c r="H50" s="60">
        <v>4</v>
      </c>
      <c r="I50" s="18" t="s">
        <v>82</v>
      </c>
      <c r="J50" s="28" t="s">
        <v>152</v>
      </c>
      <c r="K50" s="51" t="s">
        <v>124</v>
      </c>
      <c r="L50" s="60">
        <v>2</v>
      </c>
      <c r="M50" s="60">
        <v>0</v>
      </c>
      <c r="N50" s="60">
        <v>0</v>
      </c>
      <c r="O50" s="21">
        <f>SUM(L50:N50)</f>
        <v>2</v>
      </c>
      <c r="P50" s="60">
        <v>2</v>
      </c>
      <c r="Q50" s="60">
        <v>4</v>
      </c>
      <c r="R50" s="18" t="s">
        <v>82</v>
      </c>
    </row>
    <row r="51" spans="1:18" s="22" customFormat="1" ht="15.75">
      <c r="A51" s="29" t="s">
        <v>153</v>
      </c>
      <c r="B51" s="48" t="s">
        <v>122</v>
      </c>
      <c r="C51" s="60">
        <v>2</v>
      </c>
      <c r="D51" s="60">
        <v>0</v>
      </c>
      <c r="E51" s="60">
        <v>0</v>
      </c>
      <c r="F51" s="21">
        <f>SUM(C51:E51)</f>
        <v>2</v>
      </c>
      <c r="G51" s="60">
        <v>2</v>
      </c>
      <c r="H51" s="60">
        <v>4</v>
      </c>
      <c r="I51" s="18" t="s">
        <v>82</v>
      </c>
      <c r="J51" s="29" t="s">
        <v>153</v>
      </c>
      <c r="K51" s="48" t="s">
        <v>122</v>
      </c>
      <c r="L51" s="60">
        <v>2</v>
      </c>
      <c r="M51" s="60">
        <v>0</v>
      </c>
      <c r="N51" s="60">
        <v>0</v>
      </c>
      <c r="O51" s="21">
        <f>SUM(L51:N51)</f>
        <v>2</v>
      </c>
      <c r="P51" s="60">
        <v>2</v>
      </c>
      <c r="Q51" s="60">
        <v>4</v>
      </c>
      <c r="R51" s="18" t="s">
        <v>82</v>
      </c>
    </row>
    <row r="52" spans="1:18" s="22" customFormat="1" ht="15.75">
      <c r="A52" s="29" t="s">
        <v>154</v>
      </c>
      <c r="B52" s="48" t="s">
        <v>123</v>
      </c>
      <c r="C52" s="60">
        <v>2</v>
      </c>
      <c r="D52" s="60">
        <v>0</v>
      </c>
      <c r="E52" s="60">
        <v>0</v>
      </c>
      <c r="F52" s="21">
        <f>SUM(C52:E52)</f>
        <v>2</v>
      </c>
      <c r="G52" s="60">
        <v>2</v>
      </c>
      <c r="H52" s="60">
        <v>4</v>
      </c>
      <c r="I52" s="18" t="s">
        <v>82</v>
      </c>
      <c r="J52" s="29" t="s">
        <v>154</v>
      </c>
      <c r="K52" s="48" t="s">
        <v>123</v>
      </c>
      <c r="L52" s="60">
        <v>2</v>
      </c>
      <c r="M52" s="60">
        <v>0</v>
      </c>
      <c r="N52" s="60">
        <v>0</v>
      </c>
      <c r="O52" s="21">
        <f>SUM(L52:N52)</f>
        <v>2</v>
      </c>
      <c r="P52" s="60">
        <v>2</v>
      </c>
      <c r="Q52" s="60">
        <v>4</v>
      </c>
      <c r="R52" s="18" t="s">
        <v>82</v>
      </c>
    </row>
    <row r="53" spans="1:18" s="22" customFormat="1" ht="20.25" customHeight="1">
      <c r="A53" s="29" t="s">
        <v>155</v>
      </c>
      <c r="B53" s="48" t="s">
        <v>133</v>
      </c>
      <c r="C53" s="60">
        <v>2</v>
      </c>
      <c r="D53" s="60">
        <v>0</v>
      </c>
      <c r="E53" s="60">
        <v>0</v>
      </c>
      <c r="F53" s="21">
        <f t="shared" ref="F53:F55" si="4">SUM(C53:E53)</f>
        <v>2</v>
      </c>
      <c r="G53" s="60">
        <v>2</v>
      </c>
      <c r="H53" s="60">
        <v>4</v>
      </c>
      <c r="I53" s="18" t="s">
        <v>82</v>
      </c>
      <c r="J53" s="29" t="s">
        <v>155</v>
      </c>
      <c r="K53" s="48" t="s">
        <v>133</v>
      </c>
      <c r="L53" s="60">
        <v>2</v>
      </c>
      <c r="M53" s="60">
        <v>0</v>
      </c>
      <c r="N53" s="60">
        <v>0</v>
      </c>
      <c r="O53" s="21">
        <f t="shared" ref="O53:O54" si="5">SUM(L53:N53)</f>
        <v>2</v>
      </c>
      <c r="P53" s="60">
        <v>2</v>
      </c>
      <c r="Q53" s="60">
        <v>4</v>
      </c>
      <c r="R53" s="18" t="s">
        <v>82</v>
      </c>
    </row>
    <row r="54" spans="1:18" s="22" customFormat="1" ht="45.75" customHeight="1">
      <c r="A54" s="28" t="s">
        <v>156</v>
      </c>
      <c r="B54" s="48" t="s">
        <v>134</v>
      </c>
      <c r="C54" s="60">
        <v>2</v>
      </c>
      <c r="D54" s="60">
        <v>0</v>
      </c>
      <c r="E54" s="60">
        <v>0</v>
      </c>
      <c r="F54" s="21">
        <f t="shared" si="4"/>
        <v>2</v>
      </c>
      <c r="G54" s="60">
        <v>2</v>
      </c>
      <c r="H54" s="60">
        <v>4</v>
      </c>
      <c r="I54" s="18" t="s">
        <v>82</v>
      </c>
      <c r="J54" s="28" t="s">
        <v>156</v>
      </c>
      <c r="K54" s="48" t="s">
        <v>134</v>
      </c>
      <c r="L54" s="60">
        <v>2</v>
      </c>
      <c r="M54" s="60">
        <v>0</v>
      </c>
      <c r="N54" s="60">
        <v>0</v>
      </c>
      <c r="O54" s="21">
        <f t="shared" si="5"/>
        <v>2</v>
      </c>
      <c r="P54" s="60">
        <v>2</v>
      </c>
      <c r="Q54" s="60">
        <v>4</v>
      </c>
      <c r="R54" s="18" t="s">
        <v>82</v>
      </c>
    </row>
    <row r="55" spans="1:18" s="22" customFormat="1" ht="15.75">
      <c r="A55" s="28" t="s">
        <v>157</v>
      </c>
      <c r="B55" s="48" t="s">
        <v>141</v>
      </c>
      <c r="C55" s="60">
        <v>2</v>
      </c>
      <c r="D55" s="60">
        <v>0</v>
      </c>
      <c r="E55" s="60">
        <v>0</v>
      </c>
      <c r="F55" s="21">
        <f t="shared" si="4"/>
        <v>2</v>
      </c>
      <c r="G55" s="60">
        <v>2</v>
      </c>
      <c r="H55" s="60">
        <v>4</v>
      </c>
      <c r="I55" s="18" t="s">
        <v>82</v>
      </c>
      <c r="J55" s="28" t="s">
        <v>157</v>
      </c>
      <c r="K55" s="48" t="s">
        <v>141</v>
      </c>
      <c r="L55" s="60">
        <v>2</v>
      </c>
      <c r="M55" s="60">
        <v>0</v>
      </c>
      <c r="N55" s="60">
        <v>0</v>
      </c>
      <c r="O55" s="21">
        <f t="shared" ref="O55" si="6">SUM(L55:N55)</f>
        <v>2</v>
      </c>
      <c r="P55" s="60">
        <v>2</v>
      </c>
      <c r="Q55" s="60">
        <v>4</v>
      </c>
      <c r="R55" s="18" t="s">
        <v>82</v>
      </c>
    </row>
    <row r="56" spans="1:18" s="22" customFormat="1" ht="15.75">
      <c r="A56" s="112" t="s">
        <v>212</v>
      </c>
      <c r="B56" s="113"/>
      <c r="C56" s="113"/>
      <c r="D56" s="113"/>
      <c r="E56" s="113"/>
      <c r="F56" s="113"/>
      <c r="G56" s="113"/>
      <c r="H56" s="113"/>
      <c r="I56" s="114"/>
      <c r="J56" s="112" t="s">
        <v>212</v>
      </c>
      <c r="K56" s="113"/>
      <c r="L56" s="113"/>
      <c r="M56" s="113"/>
      <c r="N56" s="113"/>
      <c r="O56" s="113"/>
      <c r="P56" s="113"/>
      <c r="Q56" s="113"/>
      <c r="R56" s="114"/>
    </row>
    <row r="57" spans="1:18" s="22" customFormat="1" ht="15.75">
      <c r="A57" s="106" t="s">
        <v>210</v>
      </c>
      <c r="B57" s="107"/>
      <c r="C57" s="107"/>
      <c r="D57" s="107"/>
      <c r="E57" s="107"/>
      <c r="F57" s="107"/>
      <c r="G57" s="107"/>
      <c r="H57" s="107"/>
      <c r="I57" s="108"/>
      <c r="J57" s="106" t="s">
        <v>210</v>
      </c>
      <c r="K57" s="107"/>
      <c r="L57" s="107"/>
      <c r="M57" s="107"/>
      <c r="N57" s="107"/>
      <c r="O57" s="107"/>
      <c r="P57" s="107"/>
      <c r="Q57" s="107"/>
      <c r="R57" s="108"/>
    </row>
    <row r="58" spans="1:18" s="22" customFormat="1" ht="15.75">
      <c r="A58" s="112" t="s">
        <v>212</v>
      </c>
      <c r="B58" s="113"/>
      <c r="C58" s="113"/>
      <c r="D58" s="113"/>
      <c r="E58" s="113"/>
      <c r="F58" s="113"/>
      <c r="G58" s="113"/>
      <c r="H58" s="113"/>
      <c r="I58" s="114"/>
      <c r="J58" s="112" t="s">
        <v>212</v>
      </c>
      <c r="K58" s="113"/>
      <c r="L58" s="113"/>
      <c r="M58" s="113"/>
      <c r="N58" s="113"/>
      <c r="O58" s="113"/>
      <c r="P58" s="113"/>
      <c r="Q58" s="113"/>
      <c r="R58" s="114"/>
    </row>
    <row r="59" spans="1:18" s="22" customFormat="1" ht="33" customHeight="1">
      <c r="A59" s="106" t="s">
        <v>242</v>
      </c>
      <c r="B59" s="107"/>
      <c r="C59" s="107"/>
      <c r="D59" s="107"/>
      <c r="E59" s="107"/>
      <c r="F59" s="107"/>
      <c r="G59" s="107"/>
      <c r="H59" s="107"/>
      <c r="I59" s="108"/>
      <c r="J59" s="106" t="s">
        <v>242</v>
      </c>
      <c r="K59" s="107"/>
      <c r="L59" s="107"/>
      <c r="M59" s="107"/>
      <c r="N59" s="107"/>
      <c r="O59" s="107"/>
      <c r="P59" s="107"/>
      <c r="Q59" s="107"/>
      <c r="R59" s="108"/>
    </row>
    <row r="60" spans="1:18" s="22" customFormat="1" ht="15.75">
      <c r="A60" s="100" t="s">
        <v>226</v>
      </c>
      <c r="B60" s="101"/>
      <c r="C60" s="101"/>
      <c r="D60" s="101"/>
      <c r="E60" s="101"/>
      <c r="F60" s="101"/>
      <c r="G60" s="101"/>
      <c r="H60" s="101"/>
      <c r="I60" s="102"/>
      <c r="J60" s="100" t="s">
        <v>226</v>
      </c>
      <c r="K60" s="101"/>
      <c r="L60" s="101"/>
      <c r="M60" s="101"/>
      <c r="N60" s="101"/>
      <c r="O60" s="101"/>
      <c r="P60" s="101"/>
      <c r="Q60" s="101"/>
      <c r="R60" s="102"/>
    </row>
    <row r="61" spans="1:18" s="22" customFormat="1" ht="15.75">
      <c r="A61" s="47" t="s">
        <v>268</v>
      </c>
      <c r="B61" s="54" t="s">
        <v>62</v>
      </c>
      <c r="C61" s="60">
        <v>2</v>
      </c>
      <c r="D61" s="60">
        <v>1</v>
      </c>
      <c r="E61" s="60" t="s">
        <v>18</v>
      </c>
      <c r="F61" s="21">
        <f>SUM(C61:E61)</f>
        <v>3</v>
      </c>
      <c r="G61" s="18">
        <v>2.5</v>
      </c>
      <c r="H61" s="60">
        <v>4</v>
      </c>
      <c r="I61" s="18" t="s">
        <v>82</v>
      </c>
      <c r="J61" s="47" t="s">
        <v>268</v>
      </c>
      <c r="K61" s="54" t="s">
        <v>62</v>
      </c>
      <c r="L61" s="60">
        <v>2</v>
      </c>
      <c r="M61" s="60">
        <v>1</v>
      </c>
      <c r="N61" s="60" t="s">
        <v>18</v>
      </c>
      <c r="O61" s="21">
        <f>SUM(L61:N61)</f>
        <v>3</v>
      </c>
      <c r="P61" s="18">
        <v>2.5</v>
      </c>
      <c r="Q61" s="60">
        <v>4</v>
      </c>
      <c r="R61" s="18" t="s">
        <v>82</v>
      </c>
    </row>
    <row r="62" spans="1:18" s="22" customFormat="1" ht="15.75">
      <c r="A62" s="47" t="s">
        <v>267</v>
      </c>
      <c r="B62" s="54" t="s">
        <v>63</v>
      </c>
      <c r="C62" s="60">
        <v>1</v>
      </c>
      <c r="D62" s="60">
        <v>2</v>
      </c>
      <c r="E62" s="60" t="s">
        <v>18</v>
      </c>
      <c r="F62" s="21">
        <f>SUM(C62:E62)</f>
        <v>3</v>
      </c>
      <c r="G62" s="18">
        <v>2</v>
      </c>
      <c r="H62" s="60">
        <v>4</v>
      </c>
      <c r="I62" s="18" t="s">
        <v>82</v>
      </c>
      <c r="J62" s="47" t="s">
        <v>267</v>
      </c>
      <c r="K62" s="54" t="s">
        <v>63</v>
      </c>
      <c r="L62" s="60">
        <v>1</v>
      </c>
      <c r="M62" s="60">
        <v>2</v>
      </c>
      <c r="N62" s="60" t="s">
        <v>18</v>
      </c>
      <c r="O62" s="21">
        <f>SUM(L62:N62)</f>
        <v>3</v>
      </c>
      <c r="P62" s="18">
        <v>2</v>
      </c>
      <c r="Q62" s="60">
        <v>4</v>
      </c>
      <c r="R62" s="18" t="s">
        <v>82</v>
      </c>
    </row>
    <row r="63" spans="1:18" s="22" customFormat="1" ht="15.75">
      <c r="A63" s="47" t="s">
        <v>269</v>
      </c>
      <c r="B63" s="54" t="s">
        <v>64</v>
      </c>
      <c r="C63" s="60">
        <v>2</v>
      </c>
      <c r="D63" s="60">
        <v>1</v>
      </c>
      <c r="E63" s="60" t="s">
        <v>18</v>
      </c>
      <c r="F63" s="21">
        <f>SUM(C63:E63)</f>
        <v>3</v>
      </c>
      <c r="G63" s="18">
        <v>2.5</v>
      </c>
      <c r="H63" s="60">
        <v>4</v>
      </c>
      <c r="I63" s="18" t="s">
        <v>82</v>
      </c>
      <c r="J63" s="47" t="s">
        <v>269</v>
      </c>
      <c r="K63" s="54" t="s">
        <v>64</v>
      </c>
      <c r="L63" s="60">
        <v>2</v>
      </c>
      <c r="M63" s="60">
        <v>1</v>
      </c>
      <c r="N63" s="60" t="s">
        <v>18</v>
      </c>
      <c r="O63" s="21">
        <f>SUM(L63:N63)</f>
        <v>3</v>
      </c>
      <c r="P63" s="18">
        <v>2.5</v>
      </c>
      <c r="Q63" s="60">
        <v>4</v>
      </c>
      <c r="R63" s="18" t="s">
        <v>82</v>
      </c>
    </row>
    <row r="64" spans="1:18" s="22" customFormat="1" ht="15.75">
      <c r="A64" s="47" t="s">
        <v>270</v>
      </c>
      <c r="B64" s="54" t="s">
        <v>65</v>
      </c>
      <c r="C64" s="60">
        <v>3</v>
      </c>
      <c r="D64" s="60">
        <v>1</v>
      </c>
      <c r="E64" s="60" t="s">
        <v>18</v>
      </c>
      <c r="F64" s="21">
        <f>SUM(C64:E64)</f>
        <v>4</v>
      </c>
      <c r="G64" s="18">
        <v>3.5</v>
      </c>
      <c r="H64" s="60">
        <v>4</v>
      </c>
      <c r="I64" s="18" t="s">
        <v>82</v>
      </c>
      <c r="J64" s="47" t="s">
        <v>270</v>
      </c>
      <c r="K64" s="54" t="s">
        <v>65</v>
      </c>
      <c r="L64" s="60">
        <v>3</v>
      </c>
      <c r="M64" s="60">
        <v>1</v>
      </c>
      <c r="N64" s="60" t="s">
        <v>18</v>
      </c>
      <c r="O64" s="21">
        <f>SUM(L64:N64)</f>
        <v>4</v>
      </c>
      <c r="P64" s="18">
        <v>3.5</v>
      </c>
      <c r="Q64" s="60">
        <v>4</v>
      </c>
      <c r="R64" s="18" t="s">
        <v>82</v>
      </c>
    </row>
    <row r="65" spans="1:18" s="22" customFormat="1" ht="15.75">
      <c r="A65" s="100" t="s">
        <v>227</v>
      </c>
      <c r="B65" s="101"/>
      <c r="C65" s="101"/>
      <c r="D65" s="101"/>
      <c r="E65" s="101"/>
      <c r="F65" s="101"/>
      <c r="G65" s="101"/>
      <c r="H65" s="101"/>
      <c r="I65" s="102"/>
      <c r="J65" s="100" t="s">
        <v>227</v>
      </c>
      <c r="K65" s="101"/>
      <c r="L65" s="101"/>
      <c r="M65" s="101"/>
      <c r="N65" s="101"/>
      <c r="O65" s="101"/>
      <c r="P65" s="101"/>
      <c r="Q65" s="101"/>
      <c r="R65" s="102"/>
    </row>
    <row r="66" spans="1:18" s="22" customFormat="1" ht="15.75">
      <c r="A66" s="47" t="s">
        <v>276</v>
      </c>
      <c r="B66" s="48" t="s">
        <v>111</v>
      </c>
      <c r="C66" s="60">
        <v>2</v>
      </c>
      <c r="D66" s="60" t="s">
        <v>18</v>
      </c>
      <c r="E66" s="60">
        <v>3</v>
      </c>
      <c r="F66" s="21">
        <f>SUM(C66:E66)</f>
        <v>5</v>
      </c>
      <c r="G66" s="60">
        <v>3.5</v>
      </c>
      <c r="H66" s="60">
        <v>4</v>
      </c>
      <c r="I66" s="18" t="s">
        <v>82</v>
      </c>
      <c r="J66" s="47" t="s">
        <v>276</v>
      </c>
      <c r="K66" s="48" t="s">
        <v>111</v>
      </c>
      <c r="L66" s="60">
        <v>2</v>
      </c>
      <c r="M66" s="60" t="s">
        <v>18</v>
      </c>
      <c r="N66" s="60">
        <v>3</v>
      </c>
      <c r="O66" s="21">
        <f>SUM(L66:N66)</f>
        <v>5</v>
      </c>
      <c r="P66" s="60">
        <v>3.5</v>
      </c>
      <c r="Q66" s="60">
        <v>4</v>
      </c>
      <c r="R66" s="18" t="s">
        <v>82</v>
      </c>
    </row>
    <row r="67" spans="1:18" s="22" customFormat="1" ht="15.75">
      <c r="A67" s="47" t="s">
        <v>273</v>
      </c>
      <c r="B67" s="48" t="s">
        <v>75</v>
      </c>
      <c r="C67" s="60">
        <v>2</v>
      </c>
      <c r="D67" s="60" t="s">
        <v>18</v>
      </c>
      <c r="E67" s="60" t="s">
        <v>18</v>
      </c>
      <c r="F67" s="21">
        <f>SUM(C67:E67)</f>
        <v>2</v>
      </c>
      <c r="G67" s="60">
        <v>2</v>
      </c>
      <c r="H67" s="60">
        <v>4</v>
      </c>
      <c r="I67" s="18" t="s">
        <v>82</v>
      </c>
      <c r="J67" s="47" t="s">
        <v>273</v>
      </c>
      <c r="K67" s="48" t="s">
        <v>75</v>
      </c>
      <c r="L67" s="60">
        <v>2</v>
      </c>
      <c r="M67" s="60" t="s">
        <v>18</v>
      </c>
      <c r="N67" s="60" t="s">
        <v>18</v>
      </c>
      <c r="O67" s="21">
        <f>SUM(L67:N67)</f>
        <v>2</v>
      </c>
      <c r="P67" s="60">
        <v>2</v>
      </c>
      <c r="Q67" s="60">
        <v>4</v>
      </c>
      <c r="R67" s="18" t="s">
        <v>82</v>
      </c>
    </row>
    <row r="68" spans="1:18" s="22" customFormat="1" ht="15.75">
      <c r="A68" s="47" t="s">
        <v>274</v>
      </c>
      <c r="B68" s="48" t="s">
        <v>112</v>
      </c>
      <c r="C68" s="60">
        <v>3</v>
      </c>
      <c r="D68" s="60" t="s">
        <v>18</v>
      </c>
      <c r="E68" s="60" t="s">
        <v>18</v>
      </c>
      <c r="F68" s="21">
        <f>SUM(C68:E68)</f>
        <v>3</v>
      </c>
      <c r="G68" s="60">
        <v>3</v>
      </c>
      <c r="H68" s="60">
        <v>4</v>
      </c>
      <c r="I68" s="18" t="s">
        <v>82</v>
      </c>
      <c r="J68" s="47" t="s">
        <v>274</v>
      </c>
      <c r="K68" s="48" t="s">
        <v>112</v>
      </c>
      <c r="L68" s="60">
        <v>3</v>
      </c>
      <c r="M68" s="60" t="s">
        <v>18</v>
      </c>
      <c r="N68" s="60" t="s">
        <v>18</v>
      </c>
      <c r="O68" s="21">
        <f>SUM(L68:N68)</f>
        <v>3</v>
      </c>
      <c r="P68" s="60">
        <v>3</v>
      </c>
      <c r="Q68" s="60">
        <v>4</v>
      </c>
      <c r="R68" s="18" t="s">
        <v>82</v>
      </c>
    </row>
    <row r="69" spans="1:18" s="22" customFormat="1" ht="15.75">
      <c r="A69" s="47" t="s">
        <v>275</v>
      </c>
      <c r="B69" s="48" t="s">
        <v>76</v>
      </c>
      <c r="C69" s="60">
        <v>2</v>
      </c>
      <c r="D69" s="60" t="s">
        <v>18</v>
      </c>
      <c r="E69" s="60">
        <v>3</v>
      </c>
      <c r="F69" s="21">
        <f>SUM(C69:E69)</f>
        <v>5</v>
      </c>
      <c r="G69" s="60">
        <v>3.5</v>
      </c>
      <c r="H69" s="60">
        <v>4</v>
      </c>
      <c r="I69" s="18" t="s">
        <v>82</v>
      </c>
      <c r="J69" s="47" t="s">
        <v>275</v>
      </c>
      <c r="K69" s="48" t="s">
        <v>76</v>
      </c>
      <c r="L69" s="60">
        <v>2</v>
      </c>
      <c r="M69" s="60" t="s">
        <v>18</v>
      </c>
      <c r="N69" s="60">
        <v>3</v>
      </c>
      <c r="O69" s="21">
        <f>SUM(L69:N69)</f>
        <v>5</v>
      </c>
      <c r="P69" s="60">
        <v>3.5</v>
      </c>
      <c r="Q69" s="60">
        <v>4</v>
      </c>
      <c r="R69" s="18" t="s">
        <v>82</v>
      </c>
    </row>
    <row r="70" spans="1:18" s="22" customFormat="1" ht="15.75">
      <c r="A70" s="100" t="s">
        <v>228</v>
      </c>
      <c r="B70" s="101"/>
      <c r="C70" s="101"/>
      <c r="D70" s="101"/>
      <c r="E70" s="101"/>
      <c r="F70" s="101"/>
      <c r="G70" s="101"/>
      <c r="H70" s="101"/>
      <c r="I70" s="102"/>
      <c r="J70" s="100" t="s">
        <v>228</v>
      </c>
      <c r="K70" s="101"/>
      <c r="L70" s="101"/>
      <c r="M70" s="101"/>
      <c r="N70" s="101"/>
      <c r="O70" s="101"/>
      <c r="P70" s="101"/>
      <c r="Q70" s="101"/>
      <c r="R70" s="102"/>
    </row>
    <row r="71" spans="1:18" s="22" customFormat="1" ht="15.75">
      <c r="A71" s="47" t="s">
        <v>263</v>
      </c>
      <c r="B71" s="48" t="s">
        <v>237</v>
      </c>
      <c r="C71" s="60">
        <v>3</v>
      </c>
      <c r="D71" s="60">
        <v>0</v>
      </c>
      <c r="E71" s="60" t="s">
        <v>18</v>
      </c>
      <c r="F71" s="21">
        <f>SUM(C71:E71)</f>
        <v>3</v>
      </c>
      <c r="G71" s="60">
        <v>3</v>
      </c>
      <c r="H71" s="60">
        <v>4</v>
      </c>
      <c r="I71" s="18" t="s">
        <v>82</v>
      </c>
      <c r="J71" s="47" t="s">
        <v>263</v>
      </c>
      <c r="K71" s="48" t="s">
        <v>237</v>
      </c>
      <c r="L71" s="60">
        <v>3</v>
      </c>
      <c r="M71" s="60">
        <v>0</v>
      </c>
      <c r="N71" s="60" t="s">
        <v>18</v>
      </c>
      <c r="O71" s="21">
        <f>SUM(L71:N71)</f>
        <v>3</v>
      </c>
      <c r="P71" s="60">
        <v>3</v>
      </c>
      <c r="Q71" s="60">
        <v>4</v>
      </c>
      <c r="R71" s="18" t="s">
        <v>82</v>
      </c>
    </row>
    <row r="72" spans="1:18" s="22" customFormat="1" ht="15.75">
      <c r="A72" s="47" t="s">
        <v>262</v>
      </c>
      <c r="B72" s="48" t="s">
        <v>114</v>
      </c>
      <c r="C72" s="60">
        <v>2</v>
      </c>
      <c r="D72" s="60">
        <v>0</v>
      </c>
      <c r="E72" s="60"/>
      <c r="F72" s="21">
        <f>SUM(C72:E72)</f>
        <v>2</v>
      </c>
      <c r="G72" s="60">
        <v>2</v>
      </c>
      <c r="H72" s="60">
        <v>4</v>
      </c>
      <c r="I72" s="18" t="s">
        <v>82</v>
      </c>
      <c r="J72" s="47" t="s">
        <v>262</v>
      </c>
      <c r="K72" s="48" t="s">
        <v>114</v>
      </c>
      <c r="L72" s="60">
        <v>2</v>
      </c>
      <c r="M72" s="60">
        <v>0</v>
      </c>
      <c r="N72" s="60"/>
      <c r="O72" s="21">
        <f>SUM(L72:N72)</f>
        <v>2</v>
      </c>
      <c r="P72" s="60">
        <v>2</v>
      </c>
      <c r="Q72" s="60">
        <v>4</v>
      </c>
      <c r="R72" s="18" t="s">
        <v>82</v>
      </c>
    </row>
    <row r="73" spans="1:18" s="22" customFormat="1" ht="15.75">
      <c r="A73" s="47" t="s">
        <v>261</v>
      </c>
      <c r="B73" s="48" t="s">
        <v>238</v>
      </c>
      <c r="C73" s="60">
        <v>3</v>
      </c>
      <c r="D73" s="60">
        <v>0</v>
      </c>
      <c r="E73" s="60"/>
      <c r="F73" s="21">
        <f>SUM(C73:E73)</f>
        <v>3</v>
      </c>
      <c r="G73" s="60">
        <v>3</v>
      </c>
      <c r="H73" s="60">
        <v>4</v>
      </c>
      <c r="I73" s="18" t="s">
        <v>82</v>
      </c>
      <c r="J73" s="47" t="s">
        <v>261</v>
      </c>
      <c r="K73" s="48" t="s">
        <v>238</v>
      </c>
      <c r="L73" s="60">
        <v>3</v>
      </c>
      <c r="M73" s="60">
        <v>0</v>
      </c>
      <c r="N73" s="60"/>
      <c r="O73" s="21">
        <f>SUM(L73:N73)</f>
        <v>3</v>
      </c>
      <c r="P73" s="60">
        <v>3</v>
      </c>
      <c r="Q73" s="60">
        <v>4</v>
      </c>
      <c r="R73" s="18" t="s">
        <v>82</v>
      </c>
    </row>
    <row r="74" spans="1:18" s="22" customFormat="1" ht="15.75">
      <c r="A74" s="47" t="s">
        <v>264</v>
      </c>
      <c r="B74" s="48" t="s">
        <v>239</v>
      </c>
      <c r="C74" s="60">
        <v>3</v>
      </c>
      <c r="D74" s="60">
        <v>0</v>
      </c>
      <c r="E74" s="60" t="s">
        <v>18</v>
      </c>
      <c r="F74" s="21">
        <f>SUM(C74:E74)</f>
        <v>3</v>
      </c>
      <c r="G74" s="60">
        <v>3</v>
      </c>
      <c r="H74" s="60">
        <v>4</v>
      </c>
      <c r="I74" s="18" t="s">
        <v>82</v>
      </c>
      <c r="J74" s="47" t="s">
        <v>264</v>
      </c>
      <c r="K74" s="48" t="s">
        <v>239</v>
      </c>
      <c r="L74" s="60">
        <v>3</v>
      </c>
      <c r="M74" s="60">
        <v>0</v>
      </c>
      <c r="N74" s="60" t="s">
        <v>18</v>
      </c>
      <c r="O74" s="21">
        <f>SUM(L74:N74)</f>
        <v>3</v>
      </c>
      <c r="P74" s="60">
        <v>3</v>
      </c>
      <c r="Q74" s="60">
        <v>4</v>
      </c>
      <c r="R74" s="18" t="s">
        <v>82</v>
      </c>
    </row>
    <row r="75" spans="1:18" s="22" customFormat="1" ht="15.75" customHeight="1">
      <c r="A75" s="109" t="s">
        <v>16</v>
      </c>
      <c r="B75" s="110"/>
      <c r="C75" s="110"/>
      <c r="D75" s="110"/>
      <c r="E75" s="110"/>
      <c r="F75" s="110"/>
      <c r="G75" s="110"/>
      <c r="H75" s="110"/>
      <c r="I75" s="111"/>
      <c r="J75" s="109" t="s">
        <v>16</v>
      </c>
      <c r="K75" s="110"/>
      <c r="L75" s="110"/>
      <c r="M75" s="110"/>
      <c r="N75" s="110"/>
      <c r="O75" s="110"/>
      <c r="P75" s="110"/>
      <c r="Q75" s="110"/>
      <c r="R75" s="111"/>
    </row>
    <row r="76" spans="1:18" s="22" customFormat="1" ht="30" customHeight="1">
      <c r="A76" s="106" t="s">
        <v>243</v>
      </c>
      <c r="B76" s="107"/>
      <c r="C76" s="107"/>
      <c r="D76" s="107"/>
      <c r="E76" s="107"/>
      <c r="F76" s="107"/>
      <c r="G76" s="107"/>
      <c r="H76" s="107"/>
      <c r="I76" s="108"/>
      <c r="J76" s="106" t="s">
        <v>243</v>
      </c>
      <c r="K76" s="107"/>
      <c r="L76" s="107"/>
      <c r="M76" s="107"/>
      <c r="N76" s="107"/>
      <c r="O76" s="107"/>
      <c r="P76" s="107"/>
      <c r="Q76" s="107"/>
      <c r="R76" s="108"/>
    </row>
    <row r="77" spans="1:18" s="22" customFormat="1" ht="15.75">
      <c r="A77" s="100" t="s">
        <v>229</v>
      </c>
      <c r="B77" s="101"/>
      <c r="C77" s="101"/>
      <c r="D77" s="101"/>
      <c r="E77" s="101"/>
      <c r="F77" s="101"/>
      <c r="G77" s="101"/>
      <c r="H77" s="101"/>
      <c r="I77" s="102"/>
      <c r="J77" s="100" t="s">
        <v>229</v>
      </c>
      <c r="K77" s="101"/>
      <c r="L77" s="101"/>
      <c r="M77" s="101"/>
      <c r="N77" s="101"/>
      <c r="O77" s="101"/>
      <c r="P77" s="101"/>
      <c r="Q77" s="101"/>
      <c r="R77" s="102"/>
    </row>
    <row r="78" spans="1:18" s="22" customFormat="1" ht="15.75">
      <c r="A78" s="47" t="s">
        <v>256</v>
      </c>
      <c r="B78" s="54" t="s">
        <v>59</v>
      </c>
      <c r="C78" s="60">
        <v>2</v>
      </c>
      <c r="D78" s="60" t="s">
        <v>18</v>
      </c>
      <c r="E78" s="60" t="s">
        <v>18</v>
      </c>
      <c r="F78" s="21">
        <f>SUM(C78:E78)</f>
        <v>2</v>
      </c>
      <c r="G78" s="18">
        <v>2</v>
      </c>
      <c r="H78" s="60">
        <v>5</v>
      </c>
      <c r="I78" s="18" t="s">
        <v>82</v>
      </c>
      <c r="J78" s="47" t="s">
        <v>256</v>
      </c>
      <c r="K78" s="54" t="s">
        <v>59</v>
      </c>
      <c r="L78" s="60">
        <v>2</v>
      </c>
      <c r="M78" s="60" t="s">
        <v>18</v>
      </c>
      <c r="N78" s="60" t="s">
        <v>18</v>
      </c>
      <c r="O78" s="21">
        <f>SUM(L78:N78)</f>
        <v>2</v>
      </c>
      <c r="P78" s="18">
        <v>2</v>
      </c>
      <c r="Q78" s="60">
        <v>5</v>
      </c>
      <c r="R78" s="18" t="s">
        <v>82</v>
      </c>
    </row>
    <row r="79" spans="1:18" s="22" customFormat="1" ht="15.75">
      <c r="A79" s="47" t="s">
        <v>255</v>
      </c>
      <c r="B79" s="54" t="s">
        <v>68</v>
      </c>
      <c r="C79" s="60">
        <v>2</v>
      </c>
      <c r="D79" s="60">
        <v>1</v>
      </c>
      <c r="E79" s="60" t="s">
        <v>18</v>
      </c>
      <c r="F79" s="60">
        <f>SUM(C79:E79)</f>
        <v>3</v>
      </c>
      <c r="G79" s="53">
        <v>2.5</v>
      </c>
      <c r="H79" s="60">
        <v>5</v>
      </c>
      <c r="I79" s="18" t="s">
        <v>82</v>
      </c>
      <c r="J79" s="47" t="s">
        <v>255</v>
      </c>
      <c r="K79" s="54" t="s">
        <v>68</v>
      </c>
      <c r="L79" s="60">
        <v>2</v>
      </c>
      <c r="M79" s="60">
        <v>1</v>
      </c>
      <c r="N79" s="60" t="s">
        <v>18</v>
      </c>
      <c r="O79" s="60">
        <f>SUM(L79:N79)</f>
        <v>3</v>
      </c>
      <c r="P79" s="53">
        <v>2.5</v>
      </c>
      <c r="Q79" s="60">
        <v>5</v>
      </c>
      <c r="R79" s="18" t="s">
        <v>82</v>
      </c>
    </row>
    <row r="80" spans="1:18" s="22" customFormat="1" ht="15.75">
      <c r="A80" s="100" t="s">
        <v>230</v>
      </c>
      <c r="B80" s="101"/>
      <c r="C80" s="101"/>
      <c r="D80" s="101"/>
      <c r="E80" s="101"/>
      <c r="F80" s="101"/>
      <c r="G80" s="101"/>
      <c r="H80" s="101"/>
      <c r="I80" s="102"/>
      <c r="J80" s="100" t="s">
        <v>230</v>
      </c>
      <c r="K80" s="101"/>
      <c r="L80" s="101"/>
      <c r="M80" s="101"/>
      <c r="N80" s="101"/>
      <c r="O80" s="101"/>
      <c r="P80" s="101"/>
      <c r="Q80" s="101"/>
      <c r="R80" s="102"/>
    </row>
    <row r="81" spans="1:18" ht="15.75" customHeight="1">
      <c r="A81" s="47" t="s">
        <v>257</v>
      </c>
      <c r="B81" s="48" t="s">
        <v>77</v>
      </c>
      <c r="C81" s="60">
        <v>2</v>
      </c>
      <c r="D81" s="60"/>
      <c r="E81" s="60">
        <v>3</v>
      </c>
      <c r="F81" s="21">
        <f>SUM(C81:E81)</f>
        <v>5</v>
      </c>
      <c r="G81" s="60">
        <v>3.5</v>
      </c>
      <c r="H81" s="60">
        <v>5</v>
      </c>
      <c r="I81" s="18" t="s">
        <v>82</v>
      </c>
      <c r="J81" s="47" t="s">
        <v>257</v>
      </c>
      <c r="K81" s="48" t="s">
        <v>77</v>
      </c>
      <c r="L81" s="60">
        <v>2</v>
      </c>
      <c r="M81" s="60"/>
      <c r="N81" s="60">
        <v>3</v>
      </c>
      <c r="O81" s="21">
        <f>SUM(L81:N81)</f>
        <v>5</v>
      </c>
      <c r="P81" s="60">
        <v>3.5</v>
      </c>
      <c r="Q81" s="60">
        <v>5</v>
      </c>
      <c r="R81" s="18" t="s">
        <v>82</v>
      </c>
    </row>
    <row r="82" spans="1:18" ht="15.75">
      <c r="A82" s="47" t="s">
        <v>258</v>
      </c>
      <c r="B82" s="48" t="s">
        <v>78</v>
      </c>
      <c r="C82" s="60">
        <v>2</v>
      </c>
      <c r="D82" s="60"/>
      <c r="E82" s="60">
        <v>3</v>
      </c>
      <c r="F82" s="21">
        <f>SUM(C82:E82)</f>
        <v>5</v>
      </c>
      <c r="G82" s="60">
        <v>3.5</v>
      </c>
      <c r="H82" s="60">
        <v>5</v>
      </c>
      <c r="I82" s="18" t="s">
        <v>82</v>
      </c>
      <c r="J82" s="47" t="s">
        <v>258</v>
      </c>
      <c r="K82" s="48" t="s">
        <v>78</v>
      </c>
      <c r="L82" s="60">
        <v>2</v>
      </c>
      <c r="M82" s="60"/>
      <c r="N82" s="60">
        <v>3</v>
      </c>
      <c r="O82" s="21">
        <f>SUM(L82:N82)</f>
        <v>5</v>
      </c>
      <c r="P82" s="60">
        <v>3.5</v>
      </c>
      <c r="Q82" s="60">
        <v>5</v>
      </c>
      <c r="R82" s="18" t="s">
        <v>82</v>
      </c>
    </row>
    <row r="83" spans="1:18" ht="15.75">
      <c r="A83" s="100" t="s">
        <v>231</v>
      </c>
      <c r="B83" s="101"/>
      <c r="C83" s="101"/>
      <c r="D83" s="101"/>
      <c r="E83" s="101"/>
      <c r="F83" s="101"/>
      <c r="G83" s="101"/>
      <c r="H83" s="101"/>
      <c r="I83" s="102"/>
      <c r="J83" s="100" t="s">
        <v>231</v>
      </c>
      <c r="K83" s="101"/>
      <c r="L83" s="101"/>
      <c r="M83" s="101"/>
      <c r="N83" s="101"/>
      <c r="O83" s="101"/>
      <c r="P83" s="101"/>
      <c r="Q83" s="101"/>
      <c r="R83" s="102"/>
    </row>
    <row r="84" spans="1:18" ht="15.75">
      <c r="A84" s="47" t="s">
        <v>259</v>
      </c>
      <c r="B84" s="48" t="s">
        <v>115</v>
      </c>
      <c r="C84" s="60">
        <v>3</v>
      </c>
      <c r="D84" s="60">
        <v>1</v>
      </c>
      <c r="E84" s="60" t="s">
        <v>18</v>
      </c>
      <c r="F84" s="21">
        <f>SUM(C84:E84)</f>
        <v>4</v>
      </c>
      <c r="G84" s="60">
        <v>3.5</v>
      </c>
      <c r="H84" s="60">
        <v>5</v>
      </c>
      <c r="I84" s="18" t="s">
        <v>82</v>
      </c>
      <c r="J84" s="47" t="s">
        <v>259</v>
      </c>
      <c r="K84" s="48" t="s">
        <v>115</v>
      </c>
      <c r="L84" s="60">
        <v>3</v>
      </c>
      <c r="M84" s="60">
        <v>1</v>
      </c>
      <c r="N84" s="60" t="s">
        <v>18</v>
      </c>
      <c r="O84" s="21">
        <f>SUM(L84:N84)</f>
        <v>4</v>
      </c>
      <c r="P84" s="60">
        <v>3.5</v>
      </c>
      <c r="Q84" s="60">
        <v>5</v>
      </c>
      <c r="R84" s="18" t="s">
        <v>82</v>
      </c>
    </row>
    <row r="85" spans="1:18" ht="31.5">
      <c r="A85" s="47" t="s">
        <v>260</v>
      </c>
      <c r="B85" s="48" t="s">
        <v>116</v>
      </c>
      <c r="C85" s="60">
        <v>3</v>
      </c>
      <c r="D85" s="60">
        <v>0</v>
      </c>
      <c r="E85" s="60" t="s">
        <v>18</v>
      </c>
      <c r="F85" s="21">
        <f>SUM(C85:E85)</f>
        <v>3</v>
      </c>
      <c r="G85" s="60">
        <v>3</v>
      </c>
      <c r="H85" s="60">
        <v>5</v>
      </c>
      <c r="I85" s="18" t="s">
        <v>82</v>
      </c>
      <c r="J85" s="47" t="s">
        <v>260</v>
      </c>
      <c r="K85" s="48" t="s">
        <v>116</v>
      </c>
      <c r="L85" s="60">
        <v>3</v>
      </c>
      <c r="M85" s="60">
        <v>0</v>
      </c>
      <c r="N85" s="60" t="s">
        <v>18</v>
      </c>
      <c r="O85" s="21">
        <f>SUM(L85:N85)</f>
        <v>3</v>
      </c>
      <c r="P85" s="60">
        <v>3</v>
      </c>
      <c r="Q85" s="60">
        <v>5</v>
      </c>
      <c r="R85" s="18" t="s">
        <v>82</v>
      </c>
    </row>
    <row r="86" spans="1:18" ht="15.75" customHeight="1">
      <c r="A86" s="103" t="s">
        <v>17</v>
      </c>
      <c r="B86" s="104"/>
      <c r="C86" s="104"/>
      <c r="D86" s="104"/>
      <c r="E86" s="104"/>
      <c r="F86" s="104"/>
      <c r="G86" s="104"/>
      <c r="H86" s="104"/>
      <c r="I86" s="105"/>
      <c r="J86" s="103" t="s">
        <v>17</v>
      </c>
      <c r="K86" s="104"/>
      <c r="L86" s="104"/>
      <c r="M86" s="104"/>
      <c r="N86" s="104"/>
      <c r="O86" s="104"/>
      <c r="P86" s="104"/>
      <c r="Q86" s="104"/>
      <c r="R86" s="105"/>
    </row>
    <row r="87" spans="1:18" ht="33.75" customHeight="1">
      <c r="A87" s="106" t="s">
        <v>244</v>
      </c>
      <c r="B87" s="107"/>
      <c r="C87" s="107"/>
      <c r="D87" s="107"/>
      <c r="E87" s="107"/>
      <c r="F87" s="107"/>
      <c r="G87" s="107"/>
      <c r="H87" s="107"/>
      <c r="I87" s="108"/>
      <c r="J87" s="106" t="s">
        <v>244</v>
      </c>
      <c r="K87" s="107"/>
      <c r="L87" s="107"/>
      <c r="M87" s="107"/>
      <c r="N87" s="107"/>
      <c r="O87" s="107"/>
      <c r="P87" s="107"/>
      <c r="Q87" s="107"/>
      <c r="R87" s="108"/>
    </row>
    <row r="88" spans="1:18" ht="15.75">
      <c r="A88" s="100" t="s">
        <v>232</v>
      </c>
      <c r="B88" s="101"/>
      <c r="C88" s="101"/>
      <c r="D88" s="101"/>
      <c r="E88" s="101"/>
      <c r="F88" s="101"/>
      <c r="G88" s="101"/>
      <c r="H88" s="101"/>
      <c r="I88" s="102"/>
      <c r="J88" s="100" t="s">
        <v>232</v>
      </c>
      <c r="K88" s="101"/>
      <c r="L88" s="101"/>
      <c r="M88" s="101"/>
      <c r="N88" s="101"/>
      <c r="O88" s="101"/>
      <c r="P88" s="101"/>
      <c r="Q88" s="101"/>
      <c r="R88" s="102"/>
    </row>
    <row r="89" spans="1:18" ht="15.75">
      <c r="A89" s="47" t="s">
        <v>271</v>
      </c>
      <c r="B89" s="48" t="s">
        <v>103</v>
      </c>
      <c r="C89" s="60">
        <v>2</v>
      </c>
      <c r="D89" s="60" t="s">
        <v>18</v>
      </c>
      <c r="E89" s="60" t="s">
        <v>18</v>
      </c>
      <c r="F89" s="60">
        <f>SUM(C89:E89)</f>
        <v>2</v>
      </c>
      <c r="G89" s="53">
        <v>2</v>
      </c>
      <c r="H89" s="60">
        <v>4</v>
      </c>
      <c r="I89" s="18" t="s">
        <v>82</v>
      </c>
      <c r="J89" s="47" t="s">
        <v>271</v>
      </c>
      <c r="K89" s="48" t="s">
        <v>103</v>
      </c>
      <c r="L89" s="60">
        <v>2</v>
      </c>
      <c r="M89" s="60" t="s">
        <v>18</v>
      </c>
      <c r="N89" s="60" t="s">
        <v>18</v>
      </c>
      <c r="O89" s="60">
        <f>SUM(L89:N89)</f>
        <v>2</v>
      </c>
      <c r="P89" s="53">
        <v>2</v>
      </c>
      <c r="Q89" s="60">
        <v>4</v>
      </c>
      <c r="R89" s="18" t="s">
        <v>82</v>
      </c>
    </row>
    <row r="90" spans="1:18" ht="15.75">
      <c r="A90" s="47" t="s">
        <v>272</v>
      </c>
      <c r="B90" s="48" t="s">
        <v>70</v>
      </c>
      <c r="C90" s="60">
        <v>3</v>
      </c>
      <c r="D90" s="60" t="s">
        <v>18</v>
      </c>
      <c r="E90" s="60" t="s">
        <v>18</v>
      </c>
      <c r="F90" s="21">
        <f>SUM(C90:E90)</f>
        <v>3</v>
      </c>
      <c r="G90" s="60">
        <v>3</v>
      </c>
      <c r="H90" s="60">
        <v>4</v>
      </c>
      <c r="I90" s="18" t="s">
        <v>82</v>
      </c>
      <c r="J90" s="47" t="s">
        <v>272</v>
      </c>
      <c r="K90" s="48" t="s">
        <v>70</v>
      </c>
      <c r="L90" s="60">
        <v>3</v>
      </c>
      <c r="M90" s="60" t="s">
        <v>18</v>
      </c>
      <c r="N90" s="60" t="s">
        <v>18</v>
      </c>
      <c r="O90" s="21">
        <f>SUM(L90:N90)</f>
        <v>3</v>
      </c>
      <c r="P90" s="60">
        <v>3</v>
      </c>
      <c r="Q90" s="60">
        <v>4</v>
      </c>
      <c r="R90" s="18" t="s">
        <v>82</v>
      </c>
    </row>
    <row r="91" spans="1:18" ht="15.75">
      <c r="A91" s="100" t="s">
        <v>233</v>
      </c>
      <c r="B91" s="101"/>
      <c r="C91" s="101"/>
      <c r="D91" s="101"/>
      <c r="E91" s="101"/>
      <c r="F91" s="101"/>
      <c r="G91" s="101"/>
      <c r="H91" s="101"/>
      <c r="I91" s="102"/>
      <c r="J91" s="100" t="s">
        <v>233</v>
      </c>
      <c r="K91" s="101"/>
      <c r="L91" s="101"/>
      <c r="M91" s="101"/>
      <c r="N91" s="101"/>
      <c r="O91" s="101"/>
      <c r="P91" s="101"/>
      <c r="Q91" s="101"/>
      <c r="R91" s="102"/>
    </row>
    <row r="92" spans="1:18" ht="15.75">
      <c r="A92" s="47" t="s">
        <v>277</v>
      </c>
      <c r="B92" s="48" t="s">
        <v>79</v>
      </c>
      <c r="C92" s="60">
        <v>2</v>
      </c>
      <c r="D92" s="60" t="s">
        <v>18</v>
      </c>
      <c r="E92" s="60" t="s">
        <v>18</v>
      </c>
      <c r="F92" s="21">
        <f>SUM(C92:E92)</f>
        <v>2</v>
      </c>
      <c r="G92" s="60">
        <v>2</v>
      </c>
      <c r="H92" s="60">
        <v>4</v>
      </c>
      <c r="I92" s="18" t="s">
        <v>82</v>
      </c>
      <c r="J92" s="47" t="s">
        <v>277</v>
      </c>
      <c r="K92" s="48" t="s">
        <v>79</v>
      </c>
      <c r="L92" s="60">
        <v>2</v>
      </c>
      <c r="M92" s="60" t="s">
        <v>18</v>
      </c>
      <c r="N92" s="60" t="s">
        <v>18</v>
      </c>
      <c r="O92" s="21">
        <f>SUM(L92:N92)</f>
        <v>2</v>
      </c>
      <c r="P92" s="60">
        <v>2</v>
      </c>
      <c r="Q92" s="60">
        <v>4</v>
      </c>
      <c r="R92" s="18" t="s">
        <v>82</v>
      </c>
    </row>
    <row r="93" spans="1:18" ht="15.75">
      <c r="A93" s="47" t="s">
        <v>278</v>
      </c>
      <c r="B93" s="48" t="s">
        <v>80</v>
      </c>
      <c r="C93" s="60">
        <v>2</v>
      </c>
      <c r="D93" s="60" t="s">
        <v>18</v>
      </c>
      <c r="E93" s="60">
        <v>2</v>
      </c>
      <c r="F93" s="21">
        <f>SUM(C93:E93)</f>
        <v>4</v>
      </c>
      <c r="G93" s="60">
        <v>3</v>
      </c>
      <c r="H93" s="60">
        <v>4</v>
      </c>
      <c r="I93" s="18" t="s">
        <v>82</v>
      </c>
      <c r="J93" s="47" t="s">
        <v>278</v>
      </c>
      <c r="K93" s="48" t="s">
        <v>80</v>
      </c>
      <c r="L93" s="60">
        <v>2</v>
      </c>
      <c r="M93" s="60" t="s">
        <v>18</v>
      </c>
      <c r="N93" s="60">
        <v>2</v>
      </c>
      <c r="O93" s="21">
        <f>SUM(L93:N93)</f>
        <v>4</v>
      </c>
      <c r="P93" s="60">
        <v>3</v>
      </c>
      <c r="Q93" s="60">
        <v>4</v>
      </c>
      <c r="R93" s="18" t="s">
        <v>82</v>
      </c>
    </row>
    <row r="94" spans="1:18" ht="15.75">
      <c r="A94" s="100" t="s">
        <v>234</v>
      </c>
      <c r="B94" s="101"/>
      <c r="C94" s="101"/>
      <c r="D94" s="101"/>
      <c r="E94" s="101"/>
      <c r="F94" s="101"/>
      <c r="G94" s="101"/>
      <c r="H94" s="101"/>
      <c r="I94" s="102"/>
      <c r="J94" s="100" t="s">
        <v>234</v>
      </c>
      <c r="K94" s="101"/>
      <c r="L94" s="101"/>
      <c r="M94" s="101"/>
      <c r="N94" s="101"/>
      <c r="O94" s="101"/>
      <c r="P94" s="101"/>
      <c r="Q94" s="101"/>
      <c r="R94" s="102"/>
    </row>
    <row r="95" spans="1:18" ht="15.75">
      <c r="A95" s="47" t="s">
        <v>265</v>
      </c>
      <c r="B95" s="48" t="s">
        <v>240</v>
      </c>
      <c r="C95" s="60">
        <v>2</v>
      </c>
      <c r="D95" s="60">
        <v>1</v>
      </c>
      <c r="E95" s="60" t="s">
        <v>18</v>
      </c>
      <c r="F95" s="21">
        <f>SUM(C95:E95)</f>
        <v>3</v>
      </c>
      <c r="G95" s="60">
        <v>2.5</v>
      </c>
      <c r="H95" s="60">
        <v>4</v>
      </c>
      <c r="I95" s="18" t="s">
        <v>82</v>
      </c>
      <c r="J95" s="47" t="s">
        <v>265</v>
      </c>
      <c r="K95" s="48" t="s">
        <v>240</v>
      </c>
      <c r="L95" s="60">
        <v>2</v>
      </c>
      <c r="M95" s="60">
        <v>1</v>
      </c>
      <c r="N95" s="60" t="s">
        <v>18</v>
      </c>
      <c r="O95" s="21">
        <f>SUM(L95:N95)</f>
        <v>3</v>
      </c>
      <c r="P95" s="60">
        <v>2.5</v>
      </c>
      <c r="Q95" s="60">
        <v>4</v>
      </c>
      <c r="R95" s="18" t="s">
        <v>82</v>
      </c>
    </row>
    <row r="96" spans="1:18" ht="31.5">
      <c r="A96" s="47" t="s">
        <v>266</v>
      </c>
      <c r="B96" s="48" t="s">
        <v>117</v>
      </c>
      <c r="C96" s="60">
        <v>2</v>
      </c>
      <c r="D96" s="60">
        <v>2</v>
      </c>
      <c r="E96" s="60" t="s">
        <v>18</v>
      </c>
      <c r="F96" s="21">
        <f>SUM(C96:E96)</f>
        <v>4</v>
      </c>
      <c r="G96" s="60">
        <v>3</v>
      </c>
      <c r="H96" s="60">
        <v>4</v>
      </c>
      <c r="I96" s="18" t="s">
        <v>82</v>
      </c>
      <c r="J96" s="47" t="s">
        <v>266</v>
      </c>
      <c r="K96" s="48">
        <f>699.98+119.99</f>
        <v>819.97</v>
      </c>
      <c r="L96" s="60">
        <v>2</v>
      </c>
      <c r="M96" s="60">
        <v>2</v>
      </c>
      <c r="N96" s="60" t="s">
        <v>18</v>
      </c>
      <c r="O96" s="21">
        <f>SUM(L96:N96)</f>
        <v>4</v>
      </c>
      <c r="P96" s="60">
        <v>3</v>
      </c>
      <c r="Q96" s="60">
        <v>4</v>
      </c>
      <c r="R96" s="18" t="s">
        <v>82</v>
      </c>
    </row>
    <row r="97" spans="1:18" ht="15.75" customHeight="1">
      <c r="A97" s="103" t="s">
        <v>17</v>
      </c>
      <c r="B97" s="104"/>
      <c r="C97" s="104"/>
      <c r="D97" s="104"/>
      <c r="E97" s="104"/>
      <c r="F97" s="104"/>
      <c r="G97" s="104"/>
      <c r="H97" s="104"/>
      <c r="I97" s="105"/>
      <c r="J97" s="103" t="s">
        <v>17</v>
      </c>
      <c r="K97" s="104"/>
      <c r="L97" s="104"/>
      <c r="M97" s="104"/>
      <c r="N97" s="104"/>
      <c r="O97" s="104"/>
      <c r="P97" s="104"/>
      <c r="Q97" s="104"/>
      <c r="R97" s="105"/>
    </row>
    <row r="98" spans="1:18" ht="27" customHeight="1">
      <c r="A98" s="106" t="s">
        <v>222</v>
      </c>
      <c r="B98" s="107"/>
      <c r="C98" s="107"/>
      <c r="D98" s="107"/>
      <c r="E98" s="107"/>
      <c r="F98" s="107"/>
      <c r="G98" s="107"/>
      <c r="H98" s="107"/>
      <c r="I98" s="108"/>
      <c r="J98" s="106" t="s">
        <v>222</v>
      </c>
      <c r="K98" s="107"/>
      <c r="L98" s="107"/>
      <c r="M98" s="107"/>
      <c r="N98" s="107"/>
      <c r="O98" s="107"/>
      <c r="P98" s="107"/>
      <c r="Q98" s="107"/>
      <c r="R98" s="108"/>
    </row>
    <row r="99" spans="1:18" ht="31.5">
      <c r="A99" s="28" t="s">
        <v>158</v>
      </c>
      <c r="B99" s="48" t="s">
        <v>126</v>
      </c>
      <c r="C99" s="60">
        <v>2</v>
      </c>
      <c r="D99" s="60">
        <v>0</v>
      </c>
      <c r="E99" s="60">
        <v>0</v>
      </c>
      <c r="F99" s="21">
        <f t="shared" ref="F99" si="7">SUM(C99:E99)</f>
        <v>2</v>
      </c>
      <c r="G99" s="60">
        <v>2</v>
      </c>
      <c r="H99" s="60">
        <v>4</v>
      </c>
      <c r="I99" s="18" t="s">
        <v>82</v>
      </c>
      <c r="J99" s="28" t="s">
        <v>158</v>
      </c>
      <c r="K99" s="48" t="s">
        <v>126</v>
      </c>
      <c r="L99" s="60">
        <v>2</v>
      </c>
      <c r="M99" s="60">
        <v>0</v>
      </c>
      <c r="N99" s="60">
        <v>0</v>
      </c>
      <c r="O99" s="21">
        <f t="shared" ref="O99" si="8">SUM(L99:N99)</f>
        <v>2</v>
      </c>
      <c r="P99" s="60">
        <v>2</v>
      </c>
      <c r="Q99" s="60">
        <v>4</v>
      </c>
      <c r="R99" s="18" t="s">
        <v>82</v>
      </c>
    </row>
    <row r="100" spans="1:18" ht="31.5">
      <c r="A100" s="29" t="s">
        <v>159</v>
      </c>
      <c r="B100" s="48" t="s">
        <v>127</v>
      </c>
      <c r="C100" s="60">
        <v>2</v>
      </c>
      <c r="D100" s="60">
        <v>0</v>
      </c>
      <c r="E100" s="60">
        <v>0</v>
      </c>
      <c r="F100" s="21">
        <f>SUM(C100:E100)</f>
        <v>2</v>
      </c>
      <c r="G100" s="60">
        <v>2</v>
      </c>
      <c r="H100" s="60">
        <v>4</v>
      </c>
      <c r="I100" s="18" t="s">
        <v>82</v>
      </c>
      <c r="J100" s="29" t="s">
        <v>159</v>
      </c>
      <c r="K100" s="48" t="s">
        <v>127</v>
      </c>
      <c r="L100" s="60">
        <v>2</v>
      </c>
      <c r="M100" s="60">
        <v>0</v>
      </c>
      <c r="N100" s="60">
        <v>0</v>
      </c>
      <c r="O100" s="21">
        <f>SUM(L100:N100)</f>
        <v>2</v>
      </c>
      <c r="P100" s="60">
        <v>2</v>
      </c>
      <c r="Q100" s="60">
        <v>4</v>
      </c>
      <c r="R100" s="18" t="s">
        <v>82</v>
      </c>
    </row>
    <row r="101" spans="1:18" ht="15.75">
      <c r="A101" s="29" t="s">
        <v>160</v>
      </c>
      <c r="B101" s="48" t="s">
        <v>128</v>
      </c>
      <c r="C101" s="60">
        <v>2</v>
      </c>
      <c r="D101" s="60">
        <v>0</v>
      </c>
      <c r="E101" s="60">
        <v>0</v>
      </c>
      <c r="F101" s="21">
        <f t="shared" ref="F101" si="9">SUM(C101:E101)</f>
        <v>2</v>
      </c>
      <c r="G101" s="60">
        <v>2</v>
      </c>
      <c r="H101" s="60">
        <v>4</v>
      </c>
      <c r="I101" s="18" t="s">
        <v>82</v>
      </c>
      <c r="J101" s="29" t="s">
        <v>160</v>
      </c>
      <c r="K101" s="48" t="s">
        <v>128</v>
      </c>
      <c r="L101" s="60">
        <v>2</v>
      </c>
      <c r="M101" s="60">
        <v>0</v>
      </c>
      <c r="N101" s="60">
        <v>0</v>
      </c>
      <c r="O101" s="21">
        <f t="shared" ref="O101" si="10">SUM(L101:N101)</f>
        <v>2</v>
      </c>
      <c r="P101" s="60">
        <v>2</v>
      </c>
      <c r="Q101" s="60">
        <v>4</v>
      </c>
      <c r="R101" s="18" t="s">
        <v>82</v>
      </c>
    </row>
    <row r="102" spans="1:18" ht="15.75">
      <c r="A102" s="29" t="s">
        <v>161</v>
      </c>
      <c r="B102" s="48" t="s">
        <v>132</v>
      </c>
      <c r="C102" s="60">
        <v>2</v>
      </c>
      <c r="D102" s="60">
        <v>0</v>
      </c>
      <c r="E102" s="60">
        <v>0</v>
      </c>
      <c r="F102" s="21">
        <f>SUM(C102:E102)</f>
        <v>2</v>
      </c>
      <c r="G102" s="60">
        <v>2</v>
      </c>
      <c r="H102" s="60">
        <v>4</v>
      </c>
      <c r="I102" s="18" t="s">
        <v>82</v>
      </c>
      <c r="J102" s="29" t="s">
        <v>161</v>
      </c>
      <c r="K102" s="48" t="s">
        <v>132</v>
      </c>
      <c r="L102" s="60">
        <v>2</v>
      </c>
      <c r="M102" s="60">
        <v>0</v>
      </c>
      <c r="N102" s="60">
        <v>0</v>
      </c>
      <c r="O102" s="21">
        <f>SUM(L102:N102)</f>
        <v>2</v>
      </c>
      <c r="P102" s="60">
        <v>2</v>
      </c>
      <c r="Q102" s="60">
        <v>4</v>
      </c>
      <c r="R102" s="18" t="s">
        <v>82</v>
      </c>
    </row>
    <row r="103" spans="1:18" ht="31.5">
      <c r="A103" s="29" t="s">
        <v>162</v>
      </c>
      <c r="B103" s="48" t="s">
        <v>129</v>
      </c>
      <c r="C103" s="60">
        <v>2</v>
      </c>
      <c r="D103" s="60">
        <v>0</v>
      </c>
      <c r="E103" s="60">
        <v>0</v>
      </c>
      <c r="F103" s="21">
        <f>SUM(C103:E103)</f>
        <v>2</v>
      </c>
      <c r="G103" s="60">
        <v>2</v>
      </c>
      <c r="H103" s="60">
        <v>4</v>
      </c>
      <c r="I103" s="18" t="s">
        <v>82</v>
      </c>
      <c r="J103" s="29" t="s">
        <v>162</v>
      </c>
      <c r="K103" s="48" t="s">
        <v>129</v>
      </c>
      <c r="L103" s="60">
        <v>2</v>
      </c>
      <c r="M103" s="60">
        <v>0</v>
      </c>
      <c r="N103" s="60">
        <v>0</v>
      </c>
      <c r="O103" s="21">
        <f>SUM(L103:N103)</f>
        <v>2</v>
      </c>
      <c r="P103" s="60">
        <v>2</v>
      </c>
      <c r="Q103" s="60">
        <v>4</v>
      </c>
      <c r="R103" s="18" t="s">
        <v>82</v>
      </c>
    </row>
    <row r="104" spans="1:18" ht="31.5">
      <c r="A104" s="29" t="s">
        <v>163</v>
      </c>
      <c r="B104" s="48" t="s">
        <v>130</v>
      </c>
      <c r="C104" s="60">
        <v>2</v>
      </c>
      <c r="D104" s="60">
        <v>0</v>
      </c>
      <c r="E104" s="60">
        <v>0</v>
      </c>
      <c r="F104" s="21">
        <f>SUM(C104:E104)</f>
        <v>2</v>
      </c>
      <c r="G104" s="60">
        <v>2</v>
      </c>
      <c r="H104" s="60">
        <v>4</v>
      </c>
      <c r="I104" s="18" t="s">
        <v>82</v>
      </c>
      <c r="J104" s="29" t="s">
        <v>163</v>
      </c>
      <c r="K104" s="48" t="s">
        <v>130</v>
      </c>
      <c r="L104" s="60">
        <v>2</v>
      </c>
      <c r="M104" s="60">
        <v>0</v>
      </c>
      <c r="N104" s="60">
        <v>0</v>
      </c>
      <c r="O104" s="21">
        <f>SUM(L104:N104)</f>
        <v>2</v>
      </c>
      <c r="P104" s="60">
        <v>2</v>
      </c>
      <c r="Q104" s="60">
        <v>4</v>
      </c>
      <c r="R104" s="18" t="s">
        <v>82</v>
      </c>
    </row>
    <row r="105" spans="1:18" ht="31.5">
      <c r="A105" s="29" t="s">
        <v>164</v>
      </c>
      <c r="B105" s="48" t="s">
        <v>131</v>
      </c>
      <c r="C105" s="60">
        <v>2</v>
      </c>
      <c r="D105" s="60">
        <v>0</v>
      </c>
      <c r="E105" s="60">
        <v>0</v>
      </c>
      <c r="F105" s="21">
        <f>SUM(C105:E105)</f>
        <v>2</v>
      </c>
      <c r="G105" s="60">
        <v>2</v>
      </c>
      <c r="H105" s="60">
        <v>4</v>
      </c>
      <c r="I105" s="18" t="s">
        <v>82</v>
      </c>
      <c r="J105" s="29" t="s">
        <v>164</v>
      </c>
      <c r="K105" s="48" t="s">
        <v>131</v>
      </c>
      <c r="L105" s="60">
        <v>2</v>
      </c>
      <c r="M105" s="60">
        <v>0</v>
      </c>
      <c r="N105" s="60">
        <v>0</v>
      </c>
      <c r="O105" s="21">
        <f>SUM(L105:N105)</f>
        <v>2</v>
      </c>
      <c r="P105" s="60">
        <v>2</v>
      </c>
      <c r="Q105" s="60">
        <v>4</v>
      </c>
      <c r="R105" s="18" t="s">
        <v>82</v>
      </c>
    </row>
    <row r="106" spans="1:18" ht="15.75">
      <c r="A106" s="28" t="s">
        <v>165</v>
      </c>
      <c r="B106" s="48" t="s">
        <v>136</v>
      </c>
      <c r="C106" s="60">
        <v>2</v>
      </c>
      <c r="D106" s="60">
        <v>0</v>
      </c>
      <c r="E106" s="60">
        <v>0</v>
      </c>
      <c r="F106" s="21">
        <f t="shared" ref="F106:F111" si="11">SUM(C106:E106)</f>
        <v>2</v>
      </c>
      <c r="G106" s="60">
        <v>2</v>
      </c>
      <c r="H106" s="60">
        <v>4</v>
      </c>
      <c r="I106" s="18" t="s">
        <v>82</v>
      </c>
      <c r="J106" s="28" t="s">
        <v>165</v>
      </c>
      <c r="K106" s="48" t="s">
        <v>136</v>
      </c>
      <c r="L106" s="60">
        <v>2</v>
      </c>
      <c r="M106" s="60">
        <v>0</v>
      </c>
      <c r="N106" s="60">
        <v>0</v>
      </c>
      <c r="O106" s="21">
        <f t="shared" ref="O106:O111" si="12">SUM(L106:N106)</f>
        <v>2</v>
      </c>
      <c r="P106" s="60">
        <v>2</v>
      </c>
      <c r="Q106" s="60">
        <v>4</v>
      </c>
      <c r="R106" s="18" t="s">
        <v>82</v>
      </c>
    </row>
    <row r="107" spans="1:18" ht="15.75">
      <c r="A107" s="29" t="s">
        <v>166</v>
      </c>
      <c r="B107" s="48" t="s">
        <v>135</v>
      </c>
      <c r="C107" s="60">
        <v>2</v>
      </c>
      <c r="D107" s="60">
        <v>0</v>
      </c>
      <c r="E107" s="60">
        <v>0</v>
      </c>
      <c r="F107" s="21">
        <f t="shared" si="11"/>
        <v>2</v>
      </c>
      <c r="G107" s="60">
        <v>2</v>
      </c>
      <c r="H107" s="60">
        <v>4</v>
      </c>
      <c r="I107" s="18" t="s">
        <v>82</v>
      </c>
      <c r="J107" s="29" t="s">
        <v>166</v>
      </c>
      <c r="K107" s="48" t="s">
        <v>135</v>
      </c>
      <c r="L107" s="60">
        <v>2</v>
      </c>
      <c r="M107" s="60">
        <v>0</v>
      </c>
      <c r="N107" s="60">
        <v>0</v>
      </c>
      <c r="O107" s="21">
        <f t="shared" si="12"/>
        <v>2</v>
      </c>
      <c r="P107" s="60">
        <v>2</v>
      </c>
      <c r="Q107" s="60">
        <v>4</v>
      </c>
      <c r="R107" s="18" t="s">
        <v>82</v>
      </c>
    </row>
    <row r="108" spans="1:18" ht="15.75">
      <c r="A108" s="28" t="s">
        <v>167</v>
      </c>
      <c r="B108" s="48" t="s">
        <v>137</v>
      </c>
      <c r="C108" s="60">
        <v>2</v>
      </c>
      <c r="D108" s="60">
        <v>0</v>
      </c>
      <c r="E108" s="60">
        <v>0</v>
      </c>
      <c r="F108" s="21">
        <f t="shared" si="11"/>
        <v>2</v>
      </c>
      <c r="G108" s="60">
        <v>2</v>
      </c>
      <c r="H108" s="60">
        <v>4</v>
      </c>
      <c r="I108" s="18" t="s">
        <v>82</v>
      </c>
      <c r="J108" s="28" t="s">
        <v>167</v>
      </c>
      <c r="K108" s="48" t="s">
        <v>137</v>
      </c>
      <c r="L108" s="60">
        <v>2</v>
      </c>
      <c r="M108" s="60">
        <v>0</v>
      </c>
      <c r="N108" s="60">
        <v>0</v>
      </c>
      <c r="O108" s="21">
        <f t="shared" si="12"/>
        <v>2</v>
      </c>
      <c r="P108" s="60">
        <v>2</v>
      </c>
      <c r="Q108" s="60">
        <v>4</v>
      </c>
      <c r="R108" s="18" t="s">
        <v>82</v>
      </c>
    </row>
    <row r="109" spans="1:18" ht="31.5">
      <c r="A109" s="28" t="s">
        <v>168</v>
      </c>
      <c r="B109" s="48" t="s">
        <v>138</v>
      </c>
      <c r="C109" s="60">
        <v>2</v>
      </c>
      <c r="D109" s="60">
        <v>0</v>
      </c>
      <c r="E109" s="60">
        <v>0</v>
      </c>
      <c r="F109" s="21">
        <f t="shared" si="11"/>
        <v>2</v>
      </c>
      <c r="G109" s="60">
        <v>2</v>
      </c>
      <c r="H109" s="60">
        <v>4</v>
      </c>
      <c r="I109" s="18" t="s">
        <v>82</v>
      </c>
      <c r="J109" s="28" t="s">
        <v>168</v>
      </c>
      <c r="K109" s="48" t="s">
        <v>138</v>
      </c>
      <c r="L109" s="60">
        <v>2</v>
      </c>
      <c r="M109" s="60">
        <v>0</v>
      </c>
      <c r="N109" s="60">
        <v>0</v>
      </c>
      <c r="O109" s="21">
        <f t="shared" si="12"/>
        <v>2</v>
      </c>
      <c r="P109" s="60">
        <v>2</v>
      </c>
      <c r="Q109" s="60">
        <v>4</v>
      </c>
      <c r="R109" s="18" t="s">
        <v>82</v>
      </c>
    </row>
    <row r="110" spans="1:18" ht="31.5">
      <c r="A110" s="28" t="s">
        <v>169</v>
      </c>
      <c r="B110" s="48" t="s">
        <v>139</v>
      </c>
      <c r="C110" s="60">
        <v>2</v>
      </c>
      <c r="D110" s="60">
        <v>0</v>
      </c>
      <c r="E110" s="60">
        <v>0</v>
      </c>
      <c r="F110" s="21">
        <f t="shared" si="11"/>
        <v>2</v>
      </c>
      <c r="G110" s="60">
        <v>2</v>
      </c>
      <c r="H110" s="60">
        <v>4</v>
      </c>
      <c r="I110" s="18" t="s">
        <v>82</v>
      </c>
      <c r="J110" s="28" t="s">
        <v>169</v>
      </c>
      <c r="K110" s="48" t="s">
        <v>139</v>
      </c>
      <c r="L110" s="60">
        <v>2</v>
      </c>
      <c r="M110" s="60">
        <v>0</v>
      </c>
      <c r="N110" s="60">
        <v>0</v>
      </c>
      <c r="O110" s="21">
        <f t="shared" ref="O110" si="13">SUM(L110:N110)</f>
        <v>2</v>
      </c>
      <c r="P110" s="60">
        <v>2</v>
      </c>
      <c r="Q110" s="60">
        <v>4</v>
      </c>
      <c r="R110" s="18" t="s">
        <v>82</v>
      </c>
    </row>
    <row r="111" spans="1:18" ht="36.75" customHeight="1">
      <c r="A111" s="28" t="s">
        <v>215</v>
      </c>
      <c r="B111" s="48" t="s">
        <v>144</v>
      </c>
      <c r="C111" s="60">
        <v>2</v>
      </c>
      <c r="D111" s="60">
        <v>0</v>
      </c>
      <c r="E111" s="60">
        <v>0</v>
      </c>
      <c r="F111" s="21">
        <f t="shared" si="11"/>
        <v>2</v>
      </c>
      <c r="G111" s="60">
        <v>2</v>
      </c>
      <c r="H111" s="60">
        <v>4</v>
      </c>
      <c r="I111" s="18" t="s">
        <v>82</v>
      </c>
      <c r="J111" s="28" t="s">
        <v>215</v>
      </c>
      <c r="K111" s="48" t="s">
        <v>144</v>
      </c>
      <c r="L111" s="60">
        <v>2</v>
      </c>
      <c r="M111" s="60">
        <v>0</v>
      </c>
      <c r="N111" s="60">
        <v>0</v>
      </c>
      <c r="O111" s="21">
        <f t="shared" si="12"/>
        <v>2</v>
      </c>
      <c r="P111" s="60">
        <v>2</v>
      </c>
      <c r="Q111" s="60">
        <v>4</v>
      </c>
      <c r="R111" s="18" t="s">
        <v>82</v>
      </c>
    </row>
    <row r="112" spans="1:18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</sheetData>
  <mergeCells count="95">
    <mergeCell ref="J80:R80"/>
    <mergeCell ref="J91:R91"/>
    <mergeCell ref="J88:R88"/>
    <mergeCell ref="J83:R83"/>
    <mergeCell ref="A21:I21"/>
    <mergeCell ref="A24:I24"/>
    <mergeCell ref="J24:R24"/>
    <mergeCell ref="J43:R43"/>
    <mergeCell ref="A26:I26"/>
    <mergeCell ref="A27:I27"/>
    <mergeCell ref="J28:R28"/>
    <mergeCell ref="J29:R29"/>
    <mergeCell ref="J30:R30"/>
    <mergeCell ref="J34:R34"/>
    <mergeCell ref="J38:R38"/>
    <mergeCell ref="J27:R27"/>
    <mergeCell ref="J6:R6"/>
    <mergeCell ref="A9:I9"/>
    <mergeCell ref="J9:R9"/>
    <mergeCell ref="J10:R10"/>
    <mergeCell ref="J18:R18"/>
    <mergeCell ref="A6:I6"/>
    <mergeCell ref="A10:I10"/>
    <mergeCell ref="A14:I14"/>
    <mergeCell ref="A18:I18"/>
    <mergeCell ref="A1:R1"/>
    <mergeCell ref="A20:I20"/>
    <mergeCell ref="J20:R20"/>
    <mergeCell ref="J21:R21"/>
    <mergeCell ref="A23:I23"/>
    <mergeCell ref="J23:R23"/>
    <mergeCell ref="A13:I13"/>
    <mergeCell ref="J13:R13"/>
    <mergeCell ref="J14:R14"/>
    <mergeCell ref="A17:I17"/>
    <mergeCell ref="J17:R17"/>
    <mergeCell ref="A5:I5"/>
    <mergeCell ref="J5:R5"/>
    <mergeCell ref="A2:I2"/>
    <mergeCell ref="J2:R2"/>
    <mergeCell ref="A3:A4"/>
    <mergeCell ref="J98:R98"/>
    <mergeCell ref="J97:R97"/>
    <mergeCell ref="A43:I43"/>
    <mergeCell ref="J57:R57"/>
    <mergeCell ref="J87:R87"/>
    <mergeCell ref="J58:R58"/>
    <mergeCell ref="J86:R86"/>
    <mergeCell ref="J75:R75"/>
    <mergeCell ref="J76:R76"/>
    <mergeCell ref="J56:R56"/>
    <mergeCell ref="J59:R59"/>
    <mergeCell ref="J60:R60"/>
    <mergeCell ref="J65:R65"/>
    <mergeCell ref="J70:R70"/>
    <mergeCell ref="J94:R94"/>
    <mergeCell ref="J77:R77"/>
    <mergeCell ref="J26:R26"/>
    <mergeCell ref="A28:I28"/>
    <mergeCell ref="J42:R42"/>
    <mergeCell ref="A29:I29"/>
    <mergeCell ref="A30:I30"/>
    <mergeCell ref="A34:I34"/>
    <mergeCell ref="A38:I38"/>
    <mergeCell ref="A42:I42"/>
    <mergeCell ref="B3:B4"/>
    <mergeCell ref="C3:F3"/>
    <mergeCell ref="G3:G4"/>
    <mergeCell ref="H3:H4"/>
    <mergeCell ref="Q3:Q4"/>
    <mergeCell ref="R3:R4"/>
    <mergeCell ref="I3:I4"/>
    <mergeCell ref="J3:J4"/>
    <mergeCell ref="K3:K4"/>
    <mergeCell ref="L3:O3"/>
    <mergeCell ref="P3:P4"/>
    <mergeCell ref="A56:I56"/>
    <mergeCell ref="A57:I57"/>
    <mergeCell ref="A58:I58"/>
    <mergeCell ref="A59:I59"/>
    <mergeCell ref="A60:I60"/>
    <mergeCell ref="A65:I65"/>
    <mergeCell ref="A70:I70"/>
    <mergeCell ref="A75:I75"/>
    <mergeCell ref="A76:I76"/>
    <mergeCell ref="A77:I77"/>
    <mergeCell ref="A91:I91"/>
    <mergeCell ref="A94:I94"/>
    <mergeCell ref="A97:I97"/>
    <mergeCell ref="A98:I98"/>
    <mergeCell ref="A80:I80"/>
    <mergeCell ref="A83:I83"/>
    <mergeCell ref="A86:I86"/>
    <mergeCell ref="A87:I87"/>
    <mergeCell ref="A88:I88"/>
  </mergeCells>
  <printOptions horizontalCentered="1"/>
  <pageMargins left="0.15748031496062992" right="0.23622047244094491" top="0.31496062992125984" bottom="0.55118110236220474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TEKSTİL MÜHENDİSLİĞİ</vt:lpstr>
      <vt:lpstr>Sayfa3</vt:lpstr>
      <vt:lpstr>SEÇMELİ DERS GRUBU</vt:lpstr>
      <vt:lpstr>'SEÇMELİ DERS GRUBU'!Yazdırma_Alanı</vt:lpstr>
      <vt:lpstr>'TEKSTİL MÜHENDİSLİĞİ'!Yazdırma_Alanı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Nilay</cp:lastModifiedBy>
  <cp:lastPrinted>2025-02-12T06:37:49Z</cp:lastPrinted>
  <dcterms:created xsi:type="dcterms:W3CDTF">2013-03-19T13:05:34Z</dcterms:created>
  <dcterms:modified xsi:type="dcterms:W3CDTF">2025-09-22T12:32:35Z</dcterms:modified>
</cp:coreProperties>
</file>